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Abera's Files\Technical Manual Preparation\0.GIRDC Guideline-Manual Materaials\0.Guideline-Manuals -From Abera\"/>
    </mc:Choice>
  </mc:AlternateContent>
  <bookViews>
    <workbookView xWindow="0" yWindow="0" windowWidth="20490" windowHeight="7605"/>
  </bookViews>
  <sheets>
    <sheet name="Control Section desig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33" i="1"/>
  <c r="B32" i="1"/>
  <c r="B22" i="1"/>
  <c r="B23" i="1" s="1"/>
  <c r="B28" i="1"/>
  <c r="B29" i="1" s="1"/>
  <c r="B31" i="1" s="1"/>
  <c r="B27" i="1"/>
  <c r="B26" i="1"/>
  <c r="B25" i="1"/>
  <c r="B24" i="1"/>
  <c r="B21" i="1"/>
  <c r="B18" i="1"/>
  <c r="B17" i="1"/>
  <c r="B16" i="1"/>
  <c r="B15" i="1"/>
  <c r="B14" i="1"/>
  <c r="B13" i="1"/>
  <c r="B30" i="1" l="1"/>
</calcChain>
</file>

<file path=xl/sharedStrings.xml><?xml version="1.0" encoding="utf-8"?>
<sst xmlns="http://schemas.openxmlformats.org/spreadsheetml/2006/main" count="38" uniqueCount="33">
  <si>
    <t xml:space="preserve">Given </t>
  </si>
  <si>
    <t>Req'd</t>
  </si>
  <si>
    <t>Solution</t>
  </si>
  <si>
    <t>Type of Spillway</t>
  </si>
  <si>
    <t>Design Discharge, Qd=</t>
  </si>
  <si>
    <t>Recommended side slope of channel, m=</t>
  </si>
  <si>
    <t>Design Head, Hd=</t>
  </si>
  <si>
    <t>Recommended longitudinal slope of channel, s=</t>
  </si>
  <si>
    <r>
      <t>Width of spillway L=b= Q/(CH</t>
    </r>
    <r>
      <rPr>
        <vertAlign val="subscript"/>
        <sz val="11"/>
        <color theme="1"/>
        <rFont val="Calibri"/>
        <family val="2"/>
        <scheme val="minor"/>
      </rPr>
      <t>e</t>
    </r>
    <r>
      <rPr>
        <vertAlign val="superscript"/>
        <sz val="11"/>
        <color theme="1"/>
        <rFont val="Calibri"/>
        <family val="2"/>
        <scheme val="minor"/>
      </rPr>
      <t>3/2</t>
    </r>
    <r>
      <rPr>
        <sz val="11"/>
        <color theme="1"/>
        <rFont val="Calibri"/>
        <family val="2"/>
        <scheme val="minor"/>
      </rPr>
      <t>)</t>
    </r>
  </si>
  <si>
    <t>broad crested, C=</t>
  </si>
  <si>
    <t>Remark</t>
  </si>
  <si>
    <t>Value</t>
  </si>
  <si>
    <t>Description of Parameters</t>
  </si>
  <si>
    <r>
      <t>Cross sectional areas of the channel, A=bd+md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</si>
  <si>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Wetted perimeter of the channel, P=b+2d</t>
    </r>
    <r>
      <rPr>
        <sz val="11"/>
        <color theme="1"/>
        <rFont val="Symbol"/>
        <family val="1"/>
        <charset val="2"/>
      </rPr>
      <t>Ö</t>
    </r>
    <r>
      <rPr>
        <sz val="11"/>
        <color theme="1"/>
        <rFont val="Calibri"/>
        <family val="2"/>
      </rPr>
      <t>(1+m2)</t>
    </r>
  </si>
  <si>
    <t>Velocity of flow in the spillway for incoming flood, V=?</t>
  </si>
  <si>
    <t>Width of spillway to accommodate incoming flood, L=b=?</t>
  </si>
  <si>
    <r>
      <t>Thus Velocity of flow in the spillway, V= 1/nR</t>
    </r>
    <r>
      <rPr>
        <vertAlign val="superscript"/>
        <sz val="11"/>
        <color theme="1"/>
        <rFont val="Calibri"/>
        <family val="2"/>
        <scheme val="minor"/>
      </rPr>
      <t>2/3</t>
    </r>
    <r>
      <rPr>
        <sz val="11"/>
        <color theme="1"/>
        <rFont val="Calibri"/>
        <family val="2"/>
        <scheme val="minor"/>
      </rPr>
      <t>S</t>
    </r>
    <r>
      <rPr>
        <vertAlign val="superscript"/>
        <sz val="11"/>
        <color theme="1"/>
        <rFont val="Calibri"/>
        <family val="2"/>
        <scheme val="minor"/>
      </rPr>
      <t>1/2</t>
    </r>
  </si>
  <si>
    <t>Now designed capacity of the channel, Qc=A*V</t>
  </si>
  <si>
    <t>Thus assume longitudinal slope of channel, s=</t>
  </si>
  <si>
    <t>If velocity head is considered, hv=V2/2g</t>
  </si>
  <si>
    <t>Thus total head He=Hd+hv</t>
  </si>
  <si>
    <r>
      <t>Thus revised width, L=b= Q/(CHe</t>
    </r>
    <r>
      <rPr>
        <vertAlign val="superscript"/>
        <sz val="11"/>
        <color theme="1"/>
        <rFont val="Calibri"/>
        <family val="2"/>
        <scheme val="minor"/>
      </rPr>
      <t>3/2</t>
    </r>
    <r>
      <rPr>
        <sz val="11"/>
        <color theme="1"/>
        <rFont val="Calibri"/>
        <family val="2"/>
        <scheme val="minor"/>
      </rPr>
      <t>)</t>
    </r>
  </si>
  <si>
    <t>Accordingly, revised area</t>
  </si>
  <si>
    <t>Revised Wetted perimeter</t>
  </si>
  <si>
    <r>
      <t>Revised Velocity of flow in the spillway, V= 1/nR</t>
    </r>
    <r>
      <rPr>
        <vertAlign val="superscript"/>
        <sz val="11"/>
        <color theme="1"/>
        <rFont val="Calibri"/>
        <family val="2"/>
        <scheme val="minor"/>
      </rPr>
      <t>2/3</t>
    </r>
    <r>
      <rPr>
        <sz val="11"/>
        <color theme="1"/>
        <rFont val="Calibri"/>
        <family val="2"/>
        <scheme val="minor"/>
      </rPr>
      <t>S</t>
    </r>
    <r>
      <rPr>
        <vertAlign val="superscript"/>
        <sz val="11"/>
        <color theme="1"/>
        <rFont val="Calibri"/>
        <family val="2"/>
        <scheme val="minor"/>
      </rPr>
      <t>1/2</t>
    </r>
  </si>
  <si>
    <t>Manning's roughness coefficient, n =</t>
  </si>
  <si>
    <t>Mean hydraulic radius, R =A/P=</t>
  </si>
  <si>
    <t xml:space="preserve">This implies Qc &gt;&gt; Qd thus, optimization Cross sectional area is required </t>
  </si>
  <si>
    <t xml:space="preserve">This can now be acceptable as Qc exceeds Qd by only </t>
  </si>
  <si>
    <t>Revised hydraulic radius, R =A/P=</t>
  </si>
  <si>
    <t>Thus fixed capacity of the channel, Qc=A*V</t>
  </si>
  <si>
    <t>This is for Control levelled/section others by approach channel &amp; Chute with SB aspects refer…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</si>
</sst>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0\ &quot;m3/s&quot;"/>
    <numFmt numFmtId="165" formatCode="0\ &quot;m&quot;"/>
    <numFmt numFmtId="166" formatCode="0.0\ &quot;m&quot;"/>
    <numFmt numFmtId="167" formatCode="0.0\ &quot;m2&quot;"/>
    <numFmt numFmtId="168" formatCode="0.0\ &quot;m3/s&quot;"/>
    <numFmt numFmtId="169" formatCode="0.0\ &quot;m/s&quot;"/>
    <numFmt numFmtId="170" formatCode="0.0%"/>
    <numFmt numFmtId="171" formatCode="0.00\ &quot;m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3" fillId="0" borderId="1" xfId="0" applyFont="1" applyBorder="1"/>
    <xf numFmtId="166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170" fontId="0" fillId="0" borderId="1" xfId="1" applyNumberFormat="1" applyFont="1" applyBorder="1" applyAlignment="1">
      <alignment horizontal="center"/>
    </xf>
    <xf numFmtId="171" fontId="0" fillId="0" borderId="1" xfId="0" applyNumberFormat="1" applyBorder="1" applyAlignment="1">
      <alignment horizontal="center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</cellXfs>
  <cellStyles count="3">
    <cellStyle name="Comma 3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12</xdr:col>
      <xdr:colOff>504824</xdr:colOff>
      <xdr:row>15</xdr:row>
      <xdr:rowOff>95250</xdr:rowOff>
    </xdr:to>
    <xdr:grpSp>
      <xdr:nvGrpSpPr>
        <xdr:cNvPr id="99" name="Group 98"/>
        <xdr:cNvGrpSpPr/>
      </xdr:nvGrpSpPr>
      <xdr:grpSpPr>
        <a:xfrm>
          <a:off x="6457950" y="190500"/>
          <a:ext cx="5381624" cy="2838450"/>
          <a:chOff x="6457950" y="190500"/>
          <a:chExt cx="5381624" cy="2838450"/>
        </a:xfrm>
      </xdr:grpSpPr>
      <xdr:grpSp>
        <xdr:nvGrpSpPr>
          <xdr:cNvPr id="91" name="Group 90"/>
          <xdr:cNvGrpSpPr/>
        </xdr:nvGrpSpPr>
        <xdr:grpSpPr>
          <a:xfrm>
            <a:off x="6457950" y="190500"/>
            <a:ext cx="5381624" cy="2838450"/>
            <a:chOff x="6457950" y="190500"/>
            <a:chExt cx="5381624" cy="2838450"/>
          </a:xfrm>
        </xdr:grpSpPr>
        <xdr:grpSp>
          <xdr:nvGrpSpPr>
            <xdr:cNvPr id="75" name="Group 74"/>
            <xdr:cNvGrpSpPr/>
          </xdr:nvGrpSpPr>
          <xdr:grpSpPr>
            <a:xfrm>
              <a:off x="6457950" y="190500"/>
              <a:ext cx="5381624" cy="2838450"/>
              <a:chOff x="6457950" y="190500"/>
              <a:chExt cx="5381624" cy="2838450"/>
            </a:xfrm>
          </xdr:grpSpPr>
          <xdr:grpSp>
            <xdr:nvGrpSpPr>
              <xdr:cNvPr id="2" name="Group 1"/>
              <xdr:cNvGrpSpPr/>
            </xdr:nvGrpSpPr>
            <xdr:grpSpPr>
              <a:xfrm>
                <a:off x="6457950" y="190500"/>
                <a:ext cx="5381624" cy="2838450"/>
                <a:chOff x="6667501" y="5657850"/>
                <a:chExt cx="5381624" cy="2838450"/>
              </a:xfrm>
            </xdr:grpSpPr>
            <xdr:grpSp>
              <xdr:nvGrpSpPr>
                <xdr:cNvPr id="3" name="Group 2"/>
                <xdr:cNvGrpSpPr/>
              </xdr:nvGrpSpPr>
              <xdr:grpSpPr>
                <a:xfrm>
                  <a:off x="6667501" y="5657850"/>
                  <a:ext cx="5381624" cy="2838450"/>
                  <a:chOff x="6667501" y="5657850"/>
                  <a:chExt cx="5381624" cy="2838450"/>
                </a:xfrm>
              </xdr:grpSpPr>
              <xdr:sp macro="" textlink="">
                <xdr:nvSpPr>
                  <xdr:cNvPr id="6" name="TextBox 5"/>
                  <xdr:cNvSpPr txBox="1"/>
                </xdr:nvSpPr>
                <xdr:spPr>
                  <a:xfrm>
                    <a:off x="8639176" y="7458075"/>
                    <a:ext cx="190500" cy="190499"/>
                  </a:xfrm>
                  <a:prstGeom prst="rect">
                    <a:avLst/>
                  </a:prstGeom>
                  <a:solidFill>
                    <a:schemeClr val="lt1"/>
                  </a:solidFill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lIns="0" tIns="0" rIns="0" bIns="0" rtlCol="0" anchor="t"/>
                  <a:lstStyle/>
                  <a:p>
                    <a:pPr algn="ctr"/>
                    <a:r>
                      <a:rPr lang="en-US" sz="1000"/>
                      <a:t>F</a:t>
                    </a:r>
                    <a:r>
                      <a:rPr lang="en-US" sz="1000" baseline="-25000"/>
                      <a:t>b</a:t>
                    </a:r>
                  </a:p>
                </xdr:txBody>
              </xdr:sp>
              <xdr:grpSp>
                <xdr:nvGrpSpPr>
                  <xdr:cNvPr id="7" name="Group 6"/>
                  <xdr:cNvGrpSpPr/>
                </xdr:nvGrpSpPr>
                <xdr:grpSpPr>
                  <a:xfrm>
                    <a:off x="6667501" y="5657850"/>
                    <a:ext cx="5381624" cy="2838450"/>
                    <a:chOff x="6667501" y="5657850"/>
                    <a:chExt cx="5381624" cy="2838450"/>
                  </a:xfrm>
                </xdr:grpSpPr>
                <xdr:sp macro="" textlink="">
                  <xdr:nvSpPr>
                    <xdr:cNvPr id="9" name="TextBox 8"/>
                    <xdr:cNvSpPr txBox="1"/>
                  </xdr:nvSpPr>
                  <xdr:spPr>
                    <a:xfrm>
                      <a:off x="6800851" y="6038850"/>
                      <a:ext cx="304800" cy="137412"/>
                    </a:xfrm>
                    <a:prstGeom prst="rect">
                      <a:avLst/>
                    </a:prstGeom>
                    <a:solidFill>
                      <a:schemeClr val="lt1"/>
                    </a:solidFill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lIns="0" tIns="0" rIns="0" bIns="0" rtlCol="0" anchor="t"/>
                    <a:lstStyle/>
                    <a:p>
                      <a:pPr algn="ctr"/>
                      <a:r>
                        <a:rPr lang="en-US" sz="1000"/>
                        <a:t>FRL</a:t>
                      </a:r>
                    </a:p>
                  </xdr:txBody>
                </xdr:sp>
                <xdr:grpSp>
                  <xdr:nvGrpSpPr>
                    <xdr:cNvPr id="10" name="Group 9"/>
                    <xdr:cNvGrpSpPr/>
                  </xdr:nvGrpSpPr>
                  <xdr:grpSpPr>
                    <a:xfrm>
                      <a:off x="6667501" y="5657850"/>
                      <a:ext cx="5381624" cy="2838450"/>
                      <a:chOff x="6667501" y="5657850"/>
                      <a:chExt cx="5381624" cy="2838450"/>
                    </a:xfrm>
                  </xdr:grpSpPr>
                  <xdr:sp macro="" textlink="">
                    <xdr:nvSpPr>
                      <xdr:cNvPr id="12" name="TextBox 11"/>
                      <xdr:cNvSpPr txBox="1"/>
                    </xdr:nvSpPr>
                    <xdr:spPr>
                      <a:xfrm>
                        <a:off x="8686801" y="6496050"/>
                        <a:ext cx="466724" cy="165987"/>
                      </a:xfrm>
                      <a:prstGeom prst="rect">
                        <a:avLst/>
                      </a:prstGeom>
                      <a:solidFill>
                        <a:schemeClr val="lt1"/>
                      </a:solidFill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lIns="0" tIns="0" rIns="0" bIns="0" rtlCol="0" anchor="t"/>
                      <a:lstStyle/>
                      <a:p>
                        <a:pPr marL="0" indent="0" algn="ctr"/>
                        <a:r>
                          <a:rPr lang="en-US" sz="1000">
                            <a:solidFill>
                              <a:schemeClr val="dk1"/>
                            </a:solidFill>
                            <a:latin typeface="+mn-lt"/>
                            <a:ea typeface="+mn-ea"/>
                            <a:cs typeface="+mn-cs"/>
                          </a:rPr>
                          <a:t>Levelled</a:t>
                        </a:r>
                      </a:p>
                    </xdr:txBody>
                  </xdr:sp>
                  <xdr:sp macro="" textlink="">
                    <xdr:nvSpPr>
                      <xdr:cNvPr id="13" name="TextBox 12"/>
                      <xdr:cNvSpPr txBox="1"/>
                    </xdr:nvSpPr>
                    <xdr:spPr>
                      <a:xfrm>
                        <a:off x="7829550" y="6915149"/>
                        <a:ext cx="2266949" cy="238126"/>
                      </a:xfrm>
                      <a:prstGeom prst="rect">
                        <a:avLst/>
                      </a:prstGeom>
                      <a:solidFill>
                        <a:schemeClr val="lt1"/>
                      </a:solidFill>
                      <a:ln w="9525" cmpd="sng"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lIns="0" tIns="0" rIns="0" bIns="0" rtlCol="0" anchor="t"/>
                      <a:lstStyle/>
                      <a:p>
                        <a:pPr marL="0" indent="0" algn="ctr"/>
                        <a:r>
                          <a:rPr lang="en-US" sz="1100">
                            <a:solidFill>
                              <a:schemeClr val="dk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Profile along Spillway centerline</a:t>
                        </a:r>
                        <a:endParaRPr lang="en-US" sz="1000">
                          <a:solidFill>
                            <a:schemeClr val="dk1"/>
                          </a:solidFill>
                          <a:latin typeface="+mn-lt"/>
                          <a:ea typeface="+mn-ea"/>
                          <a:cs typeface="+mn-cs"/>
                        </a:endParaRPr>
                      </a:p>
                    </xdr:txBody>
                  </xdr:sp>
                  <xdr:grpSp>
                    <xdr:nvGrpSpPr>
                      <xdr:cNvPr id="14" name="Group 13"/>
                      <xdr:cNvGrpSpPr/>
                    </xdr:nvGrpSpPr>
                    <xdr:grpSpPr>
                      <a:xfrm>
                        <a:off x="6667501" y="5657850"/>
                        <a:ext cx="5381624" cy="2838450"/>
                        <a:chOff x="6667501" y="5657850"/>
                        <a:chExt cx="5381624" cy="2838450"/>
                      </a:xfrm>
                    </xdr:grpSpPr>
                    <xdr:sp macro="" textlink="">
                      <xdr:nvSpPr>
                        <xdr:cNvPr id="15" name="TextBox 14"/>
                        <xdr:cNvSpPr txBox="1"/>
                      </xdr:nvSpPr>
                      <xdr:spPr>
                        <a:xfrm>
                          <a:off x="7896225" y="6457949"/>
                          <a:ext cx="771525" cy="352425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lIns="0" tIns="0" rIns="0" bIns="0" rtlCol="0" anchor="t"/>
                        <a:lstStyle/>
                        <a:p>
                          <a:pPr marL="0" indent="0" algn="ctr"/>
                          <a:r>
                            <a:rPr lang="en-US" sz="1000">
                              <a:solidFill>
                                <a:schemeClr val="dk1"/>
                              </a:solidFill>
                              <a:latin typeface="+mn-lt"/>
                              <a:ea typeface="+mn-ea"/>
                              <a:cs typeface="+mn-cs"/>
                            </a:rPr>
                            <a:t>Approach Channel</a:t>
                          </a:r>
                        </a:p>
                      </xdr:txBody>
                    </xdr:sp>
                    <xdr:sp macro="" textlink="">
                      <xdr:nvSpPr>
                        <xdr:cNvPr id="16" name="TextBox 15"/>
                        <xdr:cNvSpPr txBox="1"/>
                      </xdr:nvSpPr>
                      <xdr:spPr>
                        <a:xfrm>
                          <a:off x="10363199" y="6096000"/>
                          <a:ext cx="1685926" cy="3429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lIns="0" tIns="0" rIns="0" bIns="0" rtlCol="0" anchor="t"/>
                        <a:lstStyle/>
                        <a:p>
                          <a:pPr marL="0" indent="0" algn="ctr"/>
                          <a:r>
                            <a:rPr lang="en-US" sz="1000">
                              <a:solidFill>
                                <a:schemeClr val="dk1"/>
                              </a:solidFill>
                              <a:latin typeface="+mn-lt"/>
                              <a:ea typeface="+mn-ea"/>
                              <a:cs typeface="+mn-cs"/>
                            </a:rPr>
                            <a:t>Exit section (Grassed waterway, refer Figure 4-3)</a:t>
                          </a:r>
                        </a:p>
                      </xdr:txBody>
                    </xdr:sp>
                    <xdr:sp macro="" textlink="">
                      <xdr:nvSpPr>
                        <xdr:cNvPr id="17" name="TextBox 16"/>
                        <xdr:cNvSpPr txBox="1"/>
                      </xdr:nvSpPr>
                      <xdr:spPr>
                        <a:xfrm>
                          <a:off x="10229849" y="7839074"/>
                          <a:ext cx="771525" cy="314325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lIns="0" tIns="0" rIns="0" bIns="0" rtlCol="0" anchor="t"/>
                        <a:lstStyle/>
                        <a:p>
                          <a:pPr marL="0" indent="0" algn="ctr"/>
                          <a:r>
                            <a:rPr lang="en-US" sz="1000">
                              <a:solidFill>
                                <a:schemeClr val="dk1"/>
                              </a:solidFill>
                              <a:latin typeface="+mn-lt"/>
                              <a:ea typeface="+mn-ea"/>
                              <a:cs typeface="+mn-cs"/>
                            </a:rPr>
                            <a:t>Side slope (V:H)=1:3</a:t>
                          </a:r>
                        </a:p>
                      </xdr:txBody>
                    </xdr:sp>
                    <xdr:sp macro="" textlink="">
                      <xdr:nvSpPr>
                        <xdr:cNvPr id="18" name="TextBox 17"/>
                        <xdr:cNvSpPr txBox="1"/>
                      </xdr:nvSpPr>
                      <xdr:spPr>
                        <a:xfrm>
                          <a:off x="6962775" y="5657850"/>
                          <a:ext cx="304800" cy="137412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lIns="0" tIns="0" rIns="0" bIns="0" rtlCol="0" anchor="t"/>
                        <a:lstStyle/>
                        <a:p>
                          <a:pPr algn="ctr"/>
                          <a:r>
                            <a:rPr lang="en-US" sz="1000"/>
                            <a:t>MWL</a:t>
                          </a:r>
                        </a:p>
                      </xdr:txBody>
                    </xdr:sp>
                    <xdr:sp macro="" textlink="">
                      <xdr:nvSpPr>
                        <xdr:cNvPr id="19" name="TextBox 18"/>
                        <xdr:cNvSpPr txBox="1"/>
                      </xdr:nvSpPr>
                      <xdr:spPr>
                        <a:xfrm>
                          <a:off x="7200900" y="6000750"/>
                          <a:ext cx="304800" cy="17145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lIns="0" tIns="0" rIns="0" bIns="0" rtlCol="0" anchor="t"/>
                        <a:lstStyle/>
                        <a:p>
                          <a:pPr algn="ctr"/>
                          <a:r>
                            <a:rPr lang="en-US" sz="1000"/>
                            <a:t>Stage</a:t>
                          </a:r>
                        </a:p>
                      </xdr:txBody>
                    </xdr:sp>
                    <xdr:sp macro="" textlink="">
                      <xdr:nvSpPr>
                        <xdr:cNvPr id="20" name="TextBox 19"/>
                        <xdr:cNvSpPr txBox="1"/>
                      </xdr:nvSpPr>
                      <xdr:spPr>
                        <a:xfrm>
                          <a:off x="9582149" y="5743575"/>
                          <a:ext cx="809625" cy="165987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lIns="0" tIns="0" rIns="0" bIns="0" rtlCol="0" anchor="t"/>
                        <a:lstStyle/>
                        <a:p>
                          <a:pPr algn="ctr"/>
                          <a:r>
                            <a:rPr lang="en-US" sz="1000"/>
                            <a:t>Control Section</a:t>
                          </a:r>
                        </a:p>
                      </xdr:txBody>
                    </xdr:sp>
                    <xdr:sp macro="" textlink="">
                      <xdr:nvSpPr>
                        <xdr:cNvPr id="21" name="TextBox 20"/>
                        <xdr:cNvSpPr txBox="1"/>
                      </xdr:nvSpPr>
                      <xdr:spPr>
                        <a:xfrm>
                          <a:off x="8258177" y="7315200"/>
                          <a:ext cx="1047750" cy="142875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lIns="0" tIns="0" rIns="0" bIns="0" rtlCol="0" anchor="t"/>
                        <a:lstStyle/>
                        <a:p>
                          <a:pPr algn="ctr"/>
                          <a:r>
                            <a:rPr lang="en-US" sz="1000"/>
                            <a:t>T=b+2(md+Fb)</a:t>
                          </a:r>
                        </a:p>
                      </xdr:txBody>
                    </xdr:sp>
                    <xdr:sp macro="" textlink="">
                      <xdr:nvSpPr>
                        <xdr:cNvPr id="22" name="TextBox 21"/>
                        <xdr:cNvSpPr txBox="1"/>
                      </xdr:nvSpPr>
                      <xdr:spPr>
                        <a:xfrm>
                          <a:off x="8820150" y="8067674"/>
                          <a:ext cx="104775" cy="127887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lIns="0" tIns="0" rIns="0" bIns="0" rtlCol="0" anchor="t"/>
                        <a:lstStyle/>
                        <a:p>
                          <a:pPr algn="ctr"/>
                          <a:r>
                            <a:rPr lang="en-US" sz="1000"/>
                            <a:t>b</a:t>
                          </a:r>
                        </a:p>
                      </xdr:txBody>
                    </xdr:sp>
                    <xdr:sp macro="" textlink="">
                      <xdr:nvSpPr>
                        <xdr:cNvPr id="23" name="TextBox 22"/>
                        <xdr:cNvSpPr txBox="1"/>
                      </xdr:nvSpPr>
                      <xdr:spPr>
                        <a:xfrm>
                          <a:off x="8639175" y="7743824"/>
                          <a:ext cx="104775" cy="127887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lIns="0" tIns="0" rIns="0" bIns="0" rtlCol="0" anchor="t"/>
                        <a:lstStyle/>
                        <a:p>
                          <a:pPr algn="ctr"/>
                          <a:r>
                            <a:rPr lang="en-US" sz="1000"/>
                            <a:t>d</a:t>
                          </a:r>
                        </a:p>
                      </xdr:txBody>
                    </xdr:sp>
                    <xdr:grpSp>
                      <xdr:nvGrpSpPr>
                        <xdr:cNvPr id="24" name="Group 23"/>
                        <xdr:cNvGrpSpPr/>
                      </xdr:nvGrpSpPr>
                      <xdr:grpSpPr>
                        <a:xfrm>
                          <a:off x="6667501" y="5810249"/>
                          <a:ext cx="4505324" cy="2410207"/>
                          <a:chOff x="6667501" y="5810249"/>
                          <a:chExt cx="4505324" cy="2410207"/>
                        </a:xfrm>
                      </xdr:grpSpPr>
                      <xdr:sp macro="" textlink="">
                        <xdr:nvSpPr>
                          <xdr:cNvPr id="27" name="TextBox 26"/>
                          <xdr:cNvSpPr txBox="1"/>
                        </xdr:nvSpPr>
                        <xdr:spPr>
                          <a:xfrm>
                            <a:off x="9339271" y="6157910"/>
                            <a:ext cx="104775" cy="127887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 cmpd="sng">
                            <a:noFill/>
                          </a:ln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minor">
                            <a:schemeClr val="dk1"/>
                          </a:fontRef>
                        </xdr:style>
                        <xdr:txBody>
                          <a:bodyPr vertOverflow="clip" horzOverflow="clip" wrap="square" lIns="0" tIns="0" rIns="0" bIns="0" rtlCol="0" anchor="t"/>
                          <a:lstStyle/>
                          <a:p>
                            <a:pPr algn="ctr"/>
                            <a:r>
                              <a:rPr lang="en-US" sz="1000"/>
                              <a:t>d</a:t>
                            </a:r>
                          </a:p>
                        </xdr:txBody>
                      </xdr:sp>
                      <xdr:grpSp>
                        <xdr:nvGrpSpPr>
                          <xdr:cNvPr id="28" name="Group 27"/>
                          <xdr:cNvGrpSpPr/>
                        </xdr:nvGrpSpPr>
                        <xdr:grpSpPr>
                          <a:xfrm>
                            <a:off x="6667501" y="5810249"/>
                            <a:ext cx="4505324" cy="2410207"/>
                            <a:chOff x="6667501" y="5810249"/>
                            <a:chExt cx="4505324" cy="2410207"/>
                          </a:xfrm>
                        </xdr:grpSpPr>
                        <xdr:grpSp>
                          <xdr:nvGrpSpPr>
                            <xdr:cNvPr id="29" name="Group 28"/>
                            <xdr:cNvGrpSpPr/>
                          </xdr:nvGrpSpPr>
                          <xdr:grpSpPr>
                            <a:xfrm>
                              <a:off x="6667501" y="5899785"/>
                              <a:ext cx="4505324" cy="2320671"/>
                              <a:chOff x="6667501" y="5899785"/>
                              <a:chExt cx="4505324" cy="2320671"/>
                            </a:xfrm>
                          </xdr:grpSpPr>
                          <xdr:cxnSp macro="">
                            <xdr:nvCxnSpPr>
                              <xdr:cNvPr id="50" name="Straight Arrow Connector 49"/>
                              <xdr:cNvCxnSpPr/>
                            </xdr:nvCxnSpPr>
                            <xdr:spPr>
                              <a:xfrm flipH="1">
                                <a:off x="7134224" y="7648575"/>
                                <a:ext cx="3566160" cy="0"/>
                              </a:xfrm>
                              <a:prstGeom prst="straightConnector1">
                                <a:avLst/>
                              </a:prstGeom>
                              <a:ln>
                                <a:headEnd type="none" w="med" len="med"/>
                                <a:tailEnd type="none" w="med" len="med"/>
                              </a:ln>
                            </xdr:spPr>
                            <xdr:style>
                              <a:lnRef idx="1">
                                <a:schemeClr val="accent1"/>
                              </a:lnRef>
                              <a:fillRef idx="0">
                                <a:schemeClr val="accent1"/>
                              </a:fillRef>
                              <a:effectRef idx="0">
                                <a:schemeClr val="accent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51" name="Straight Arrow Connector 50"/>
                              <xdr:cNvCxnSpPr/>
                            </xdr:nvCxnSpPr>
                            <xdr:spPr>
                              <a:xfrm flipH="1">
                                <a:off x="9829801" y="7448550"/>
                                <a:ext cx="1343024" cy="581025"/>
                              </a:xfrm>
                              <a:prstGeom prst="straightConnector1">
                                <a:avLst/>
                              </a:prstGeom>
                              <a:ln w="12700">
                                <a:prstDash val="solid"/>
                                <a:headEnd type="none" w="med" len="med"/>
                                <a:tailEnd type="none" w="med" len="med"/>
                              </a:ln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52" name="Straight Arrow Connector 51"/>
                              <xdr:cNvCxnSpPr/>
                            </xdr:nvCxnSpPr>
                            <xdr:spPr>
                              <a:xfrm flipH="1">
                                <a:off x="7991475" y="8029575"/>
                                <a:ext cx="1838325" cy="0"/>
                              </a:xfrm>
                              <a:prstGeom prst="straightConnector1">
                                <a:avLst/>
                              </a:prstGeom>
                              <a:ln w="12700">
                                <a:prstDash val="solid"/>
                                <a:headEnd type="none" w="med" len="med"/>
                                <a:tailEnd type="none" w="med" len="med"/>
                              </a:ln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53" name="Straight Arrow Connector 52"/>
                              <xdr:cNvCxnSpPr/>
                            </xdr:nvCxnSpPr>
                            <xdr:spPr>
                              <a:xfrm>
                                <a:off x="6667501" y="7448550"/>
                                <a:ext cx="1343024" cy="581025"/>
                              </a:xfrm>
                              <a:prstGeom prst="straightConnector1">
                                <a:avLst/>
                              </a:prstGeom>
                              <a:ln w="12700">
                                <a:prstDash val="solid"/>
                                <a:headEnd type="none" w="med" len="med"/>
                                <a:tailEnd type="none" w="med" len="med"/>
                              </a:ln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grpSp>
                            <xdr:nvGrpSpPr>
                              <xdr:cNvPr id="54" name="Group 53"/>
                              <xdr:cNvGrpSpPr/>
                            </xdr:nvGrpSpPr>
                            <xdr:grpSpPr>
                              <a:xfrm>
                                <a:off x="6943724" y="5899785"/>
                                <a:ext cx="3765804" cy="2320671"/>
                                <a:chOff x="6943724" y="5899785"/>
                                <a:chExt cx="3765804" cy="2320671"/>
                              </a:xfrm>
                            </xdr:grpSpPr>
                            <xdr:cxnSp macro="">
                              <xdr:nvCxnSpPr>
                                <xdr:cNvPr id="55" name="Straight Arrow Connector 54"/>
                                <xdr:cNvCxnSpPr/>
                              </xdr:nvCxnSpPr>
                              <xdr:spPr>
                                <a:xfrm rot="5400000" flipH="1">
                                  <a:off x="6990968" y="6096381"/>
                                  <a:ext cx="393192" cy="0"/>
                                </a:xfrm>
                                <a:prstGeom prst="straightConnector1">
                                  <a:avLst/>
                                </a:prstGeom>
                                <a:ln w="12700">
                                  <a:prstDash val="solid"/>
                                  <a:headEnd type="arrow" w="med" len="med"/>
                                  <a:tailEnd type="arrow" w="med" len="med"/>
                                </a:ln>
                              </xdr:spPr>
                              <xdr:style>
                                <a:lnRef idx="1">
                                  <a:schemeClr val="dk1"/>
                                </a:lnRef>
                                <a:fillRef idx="0">
                                  <a:schemeClr val="dk1"/>
                                </a:fillRef>
                                <a:effectRef idx="0">
                                  <a:schemeClr val="dk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grpSp>
                              <xdr:nvGrpSpPr>
                                <xdr:cNvPr id="56" name="Group 55"/>
                                <xdr:cNvGrpSpPr/>
                              </xdr:nvGrpSpPr>
                              <xdr:grpSpPr>
                                <a:xfrm>
                                  <a:off x="6943724" y="6091238"/>
                                  <a:ext cx="3765804" cy="2129218"/>
                                  <a:chOff x="6943724" y="6091238"/>
                                  <a:chExt cx="3765804" cy="2129218"/>
                                </a:xfrm>
                              </xdr:grpSpPr>
                              <xdr:cxnSp macro="">
                                <xdr:nvCxnSpPr>
                                  <xdr:cNvPr id="57" name="Straight Arrow Connector 56"/>
                                  <xdr:cNvCxnSpPr/>
                                </xdr:nvCxnSpPr>
                                <xdr:spPr>
                                  <a:xfrm flipH="1">
                                    <a:off x="6943724" y="6296025"/>
                                    <a:ext cx="548640" cy="0"/>
                                  </a:xfrm>
                                  <a:prstGeom prst="straightConnector1">
                                    <a:avLst/>
                                  </a:prstGeom>
                                  <a:ln w="12700">
                                    <a:prstDash val="solid"/>
                                    <a:headEnd type="none" w="med" len="med"/>
                                    <a:tailEnd type="none" w="med" len="med"/>
                                  </a:ln>
                                </xdr:spPr>
                                <xdr:style>
                                  <a:lnRef idx="1">
                                    <a:schemeClr val="dk1"/>
                                  </a:lnRef>
                                  <a:fillRef idx="0">
                                    <a:schemeClr val="dk1"/>
                                  </a:fillRef>
                                  <a:effectRef idx="0">
                                    <a:schemeClr val="dk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58" name="Straight Arrow Connector 57"/>
                                  <xdr:cNvCxnSpPr/>
                                </xdr:nvCxnSpPr>
                                <xdr:spPr>
                                  <a:xfrm flipH="1">
                                    <a:off x="8600693" y="6667881"/>
                                    <a:ext cx="640080" cy="0"/>
                                  </a:xfrm>
                                  <a:prstGeom prst="straightConnector1">
                                    <a:avLst/>
                                  </a:prstGeom>
                                  <a:ln w="12700">
                                    <a:prstDash val="solid"/>
                                    <a:headEnd type="arrow" w="med" len="med"/>
                                    <a:tailEnd type="arrow" w="med" len="med"/>
                                  </a:ln>
                                </xdr:spPr>
                                <xdr:style>
                                  <a:lnRef idx="1">
                                    <a:schemeClr val="dk1"/>
                                  </a:lnRef>
                                  <a:fillRef idx="0">
                                    <a:schemeClr val="dk1"/>
                                  </a:fillRef>
                                  <a:effectRef idx="0">
                                    <a:schemeClr val="dk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59" name="Straight Arrow Connector 58"/>
                                  <xdr:cNvCxnSpPr/>
                                </xdr:nvCxnSpPr>
                                <xdr:spPr>
                                  <a:xfrm flipH="1">
                                    <a:off x="9251155" y="6091238"/>
                                    <a:ext cx="182880" cy="0"/>
                                  </a:xfrm>
                                  <a:prstGeom prst="straightConnector1">
                                    <a:avLst/>
                                  </a:prstGeom>
                                  <a:ln w="12700">
                                    <a:prstDash val="solid"/>
                                    <a:headEnd type="none" w="med" len="med"/>
                                    <a:tailEnd type="none" w="med" len="med"/>
                                  </a:ln>
                                </xdr:spPr>
                                <xdr:style>
                                  <a:lnRef idx="1">
                                    <a:schemeClr val="dk1"/>
                                  </a:lnRef>
                                  <a:fillRef idx="0">
                                    <a:schemeClr val="dk1"/>
                                  </a:fillRef>
                                  <a:effectRef idx="0">
                                    <a:schemeClr val="dk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60" name="Straight Arrow Connector 59"/>
                                  <xdr:cNvCxnSpPr/>
                                </xdr:nvCxnSpPr>
                                <xdr:spPr>
                                  <a:xfrm flipH="1">
                                    <a:off x="9248774" y="6296025"/>
                                    <a:ext cx="182880" cy="0"/>
                                  </a:xfrm>
                                  <a:prstGeom prst="straightConnector1">
                                    <a:avLst/>
                                  </a:prstGeom>
                                  <a:ln w="12700">
                                    <a:prstDash val="solid"/>
                                    <a:headEnd type="none" w="med" len="med"/>
                                    <a:tailEnd type="none" w="med" len="med"/>
                                  </a:ln>
                                </xdr:spPr>
                                <xdr:style>
                                  <a:lnRef idx="1">
                                    <a:schemeClr val="dk1"/>
                                  </a:lnRef>
                                  <a:fillRef idx="0">
                                    <a:schemeClr val="dk1"/>
                                  </a:fillRef>
                                  <a:effectRef idx="0">
                                    <a:schemeClr val="dk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61" name="Straight Arrow Connector 60"/>
                                  <xdr:cNvCxnSpPr/>
                                </xdr:nvCxnSpPr>
                                <xdr:spPr>
                                  <a:xfrm rot="5400000" flipH="1">
                                    <a:off x="8423909" y="7825740"/>
                                    <a:ext cx="365760" cy="0"/>
                                  </a:xfrm>
                                  <a:prstGeom prst="straightConnector1">
                                    <a:avLst/>
                                  </a:prstGeom>
                                  <a:ln w="12700">
                                    <a:prstDash val="solid"/>
                                    <a:headEnd type="arrow" w="med" len="med"/>
                                    <a:tailEnd type="arrow" w="med" len="med"/>
                                  </a:ln>
                                </xdr:spPr>
                                <xdr:style>
                                  <a:lnRef idx="1">
                                    <a:schemeClr val="dk1"/>
                                  </a:lnRef>
                                  <a:fillRef idx="0">
                                    <a:schemeClr val="dk1"/>
                                  </a:fillRef>
                                  <a:effectRef idx="0">
                                    <a:schemeClr val="dk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62" name="Straight Arrow Connector 61"/>
                                  <xdr:cNvCxnSpPr/>
                                </xdr:nvCxnSpPr>
                                <xdr:spPr>
                                  <a:xfrm flipH="1">
                                    <a:off x="7143368" y="7448931"/>
                                    <a:ext cx="3566160" cy="0"/>
                                  </a:xfrm>
                                  <a:prstGeom prst="straightConnector1">
                                    <a:avLst/>
                                  </a:prstGeom>
                                  <a:ln w="12700">
                                    <a:prstDash val="solid"/>
                                    <a:headEnd type="arrow" w="med" len="med"/>
                                    <a:tailEnd type="arrow" w="med" len="med"/>
                                  </a:ln>
                                </xdr:spPr>
                                <xdr:style>
                                  <a:lnRef idx="1">
                                    <a:schemeClr val="dk1"/>
                                  </a:lnRef>
                                  <a:fillRef idx="0">
                                    <a:schemeClr val="dk1"/>
                                  </a:fillRef>
                                  <a:effectRef idx="0">
                                    <a:schemeClr val="dk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63" name="Straight Arrow Connector 62"/>
                                  <xdr:cNvCxnSpPr/>
                                </xdr:nvCxnSpPr>
                                <xdr:spPr>
                                  <a:xfrm flipH="1">
                                    <a:off x="7981568" y="8220456"/>
                                    <a:ext cx="1874520" cy="0"/>
                                  </a:xfrm>
                                  <a:prstGeom prst="straightConnector1">
                                    <a:avLst/>
                                  </a:prstGeom>
                                  <a:ln w="12700">
                                    <a:prstDash val="solid"/>
                                    <a:headEnd type="arrow" w="med" len="med"/>
                                    <a:tailEnd type="arrow" w="med" len="med"/>
                                  </a:ln>
                                </xdr:spPr>
                                <xdr:style>
                                  <a:lnRef idx="1">
                                    <a:schemeClr val="dk1"/>
                                  </a:lnRef>
                                  <a:fillRef idx="0">
                                    <a:schemeClr val="dk1"/>
                                  </a:fillRef>
                                  <a:effectRef idx="0">
                                    <a:schemeClr val="dk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</xdr:grpSp>
                          </xdr:grpSp>
                        </xdr:grpSp>
                        <xdr:grpSp>
                          <xdr:nvGrpSpPr>
                            <xdr:cNvPr id="30" name="Group 29"/>
                            <xdr:cNvGrpSpPr/>
                          </xdr:nvGrpSpPr>
                          <xdr:grpSpPr>
                            <a:xfrm>
                              <a:off x="6962774" y="5810249"/>
                              <a:ext cx="3971927" cy="1744981"/>
                              <a:chOff x="6962774" y="5810249"/>
                              <a:chExt cx="3971927" cy="1744981"/>
                            </a:xfrm>
                          </xdr:grpSpPr>
                          <xdr:grpSp>
                            <xdr:nvGrpSpPr>
                              <xdr:cNvPr id="31" name="Group 30"/>
                              <xdr:cNvGrpSpPr/>
                            </xdr:nvGrpSpPr>
                            <xdr:grpSpPr>
                              <a:xfrm>
                                <a:off x="6962774" y="5905500"/>
                                <a:ext cx="3971927" cy="962025"/>
                                <a:chOff x="6962774" y="5905500"/>
                                <a:chExt cx="3971927" cy="962025"/>
                              </a:xfrm>
                            </xdr:grpSpPr>
                            <xdr:grpSp>
                              <xdr:nvGrpSpPr>
                                <xdr:cNvPr id="38" name="Group 37"/>
                                <xdr:cNvGrpSpPr/>
                              </xdr:nvGrpSpPr>
                              <xdr:grpSpPr>
                                <a:xfrm>
                                  <a:off x="6962774" y="5905500"/>
                                  <a:ext cx="3971927" cy="962025"/>
                                  <a:chOff x="6962774" y="5905500"/>
                                  <a:chExt cx="3971927" cy="962025"/>
                                </a:xfrm>
                              </xdr:grpSpPr>
                              <xdr:cxnSp macro="">
                                <xdr:nvCxnSpPr>
                                  <xdr:cNvPr id="40" name="Straight Arrow Connector 39"/>
                                  <xdr:cNvCxnSpPr/>
                                </xdr:nvCxnSpPr>
                                <xdr:spPr>
                                  <a:xfrm flipH="1">
                                    <a:off x="8601074" y="6305550"/>
                                    <a:ext cx="640080" cy="0"/>
                                  </a:xfrm>
                                  <a:prstGeom prst="straightConnector1">
                                    <a:avLst/>
                                  </a:prstGeom>
                                  <a:ln w="12700">
                                    <a:prstDash val="solid"/>
                                    <a:headEnd type="none" w="med" len="med"/>
                                    <a:tailEnd type="none" w="med" len="med"/>
                                  </a:ln>
                                </xdr:spPr>
                                <xdr:style>
                                  <a:lnRef idx="1">
                                    <a:schemeClr val="dk1"/>
                                  </a:lnRef>
                                  <a:fillRef idx="0">
                                    <a:schemeClr val="dk1"/>
                                  </a:fillRef>
                                  <a:effectRef idx="0">
                                    <a:schemeClr val="dk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41" name="Straight Arrow Connector 40"/>
                                  <xdr:cNvCxnSpPr/>
                                </xdr:nvCxnSpPr>
                                <xdr:spPr>
                                  <a:xfrm flipH="1">
                                    <a:off x="8610599" y="6093620"/>
                                    <a:ext cx="538164" cy="0"/>
                                  </a:xfrm>
                                  <a:prstGeom prst="straightConnector1">
                                    <a:avLst/>
                                  </a:prstGeom>
                                  <a:ln>
                                    <a:headEnd type="none" w="med" len="med"/>
                                    <a:tailEnd type="none" w="med" len="med"/>
                                  </a:ln>
                                </xdr:spPr>
                                <xdr:style>
                                  <a:lnRef idx="1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0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42" name="Straight Arrow Connector 41"/>
                                  <xdr:cNvCxnSpPr/>
                                </xdr:nvCxnSpPr>
                                <xdr:spPr>
                                  <a:xfrm flipH="1" flipV="1">
                                    <a:off x="9229724" y="6305551"/>
                                    <a:ext cx="1704977" cy="495299"/>
                                  </a:xfrm>
                                  <a:prstGeom prst="straightConnector1">
                                    <a:avLst/>
                                  </a:prstGeom>
                                  <a:ln w="12700">
                                    <a:prstDash val="solid"/>
                                    <a:headEnd type="none" w="med" len="med"/>
                                    <a:tailEnd type="none" w="med" len="med"/>
                                  </a:ln>
                                </xdr:spPr>
                                <xdr:style>
                                  <a:lnRef idx="1">
                                    <a:schemeClr val="dk1"/>
                                  </a:lnRef>
                                  <a:fillRef idx="0">
                                    <a:schemeClr val="dk1"/>
                                  </a:fillRef>
                                  <a:effectRef idx="0">
                                    <a:schemeClr val="dk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43" name="Straight Arrow Connector 42"/>
                                  <xdr:cNvCxnSpPr/>
                                </xdr:nvCxnSpPr>
                                <xdr:spPr>
                                  <a:xfrm flipH="1" flipV="1">
                                    <a:off x="9436895" y="6169821"/>
                                    <a:ext cx="1488281" cy="535779"/>
                                  </a:xfrm>
                                  <a:prstGeom prst="straightConnector1">
                                    <a:avLst/>
                                  </a:prstGeom>
                                  <a:ln>
                                    <a:headEnd type="none" w="med" len="med"/>
                                    <a:tailEnd type="none" w="med" len="med"/>
                                  </a:ln>
                                </xdr:spPr>
                                <xdr:style>
                                  <a:lnRef idx="1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0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44" name="Straight Arrow Connector 43"/>
                                  <xdr:cNvCxnSpPr/>
                                </xdr:nvCxnSpPr>
                                <xdr:spPr>
                                  <a:xfrm flipH="1">
                                    <a:off x="7886700" y="6305550"/>
                                    <a:ext cx="716279" cy="247650"/>
                                  </a:xfrm>
                                  <a:prstGeom prst="straightConnector1">
                                    <a:avLst/>
                                  </a:prstGeom>
                                  <a:ln w="12700">
                                    <a:prstDash val="solid"/>
                                    <a:headEnd type="none" w="med" len="med"/>
                                    <a:tailEnd type="none" w="med" len="med"/>
                                  </a:ln>
                                </xdr:spPr>
                                <xdr:style>
                                  <a:lnRef idx="1">
                                    <a:schemeClr val="dk1"/>
                                  </a:lnRef>
                                  <a:fillRef idx="0">
                                    <a:schemeClr val="dk1"/>
                                  </a:fillRef>
                                  <a:effectRef idx="0">
                                    <a:schemeClr val="dk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45" name="Straight Arrow Connector 44"/>
                                  <xdr:cNvCxnSpPr/>
                                </xdr:nvCxnSpPr>
                                <xdr:spPr>
                                  <a:xfrm flipH="1">
                                    <a:off x="7743826" y="6555581"/>
                                    <a:ext cx="140493" cy="150971"/>
                                  </a:xfrm>
                                  <a:prstGeom prst="straightConnector1">
                                    <a:avLst/>
                                  </a:prstGeom>
                                  <a:ln w="12700">
                                    <a:prstDash val="solid"/>
                                    <a:headEnd type="none" w="med" len="med"/>
                                    <a:tailEnd type="none" w="med" len="med"/>
                                  </a:ln>
                                </xdr:spPr>
                                <xdr:style>
                                  <a:lnRef idx="1">
                                    <a:schemeClr val="dk1"/>
                                  </a:lnRef>
                                  <a:fillRef idx="0">
                                    <a:schemeClr val="dk1"/>
                                  </a:fillRef>
                                  <a:effectRef idx="0">
                                    <a:schemeClr val="dk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46" name="Straight Arrow Connector 45"/>
                                  <xdr:cNvCxnSpPr/>
                                </xdr:nvCxnSpPr>
                                <xdr:spPr>
                                  <a:xfrm flipH="1">
                                    <a:off x="6972300" y="6703219"/>
                                    <a:ext cx="768668" cy="164306"/>
                                  </a:xfrm>
                                  <a:prstGeom prst="straightConnector1">
                                    <a:avLst/>
                                  </a:prstGeom>
                                  <a:ln w="12700">
                                    <a:prstDash val="solid"/>
                                    <a:headEnd type="none" w="med" len="med"/>
                                    <a:tailEnd type="none" w="med" len="med"/>
                                  </a:ln>
                                </xdr:spPr>
                                <xdr:style>
                                  <a:lnRef idx="1">
                                    <a:schemeClr val="dk1"/>
                                  </a:lnRef>
                                  <a:fillRef idx="0">
                                    <a:schemeClr val="dk1"/>
                                  </a:fillRef>
                                  <a:effectRef idx="0">
                                    <a:schemeClr val="dk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47" name="Straight Arrow Connector 46"/>
                                  <xdr:cNvCxnSpPr/>
                                </xdr:nvCxnSpPr>
                                <xdr:spPr>
                                  <a:xfrm flipH="1" flipV="1">
                                    <a:off x="7419975" y="5905500"/>
                                    <a:ext cx="468630" cy="66675"/>
                                  </a:xfrm>
                                  <a:prstGeom prst="straightConnector1">
                                    <a:avLst/>
                                  </a:prstGeom>
                                  <a:ln>
                                    <a:headEnd type="none" w="med" len="med"/>
                                    <a:tailEnd type="none" w="med" len="med"/>
                                  </a:ln>
                                </xdr:spPr>
                                <xdr:style>
                                  <a:lnRef idx="1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0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48" name="Straight Arrow Connector 47"/>
                                  <xdr:cNvCxnSpPr/>
                                </xdr:nvCxnSpPr>
                                <xdr:spPr>
                                  <a:xfrm flipH="1">
                                    <a:off x="6962774" y="5905500"/>
                                    <a:ext cx="457200" cy="0"/>
                                  </a:xfrm>
                                  <a:prstGeom prst="straightConnector1">
                                    <a:avLst/>
                                  </a:prstGeom>
                                  <a:ln>
                                    <a:headEnd type="none" w="med" len="med"/>
                                    <a:tailEnd type="none" w="med" len="med"/>
                                  </a:ln>
                                </xdr:spPr>
                                <xdr:style>
                                  <a:lnRef idx="1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0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sp macro="" textlink="">
                                <xdr:nvSpPr>
                                  <xdr:cNvPr id="49" name="Freeform 48"/>
                                  <xdr:cNvSpPr/>
                                </xdr:nvSpPr>
                                <xdr:spPr>
                                  <a:xfrm>
                                    <a:off x="9145105" y="6092562"/>
                                    <a:ext cx="296551" cy="77244"/>
                                  </a:xfrm>
                                  <a:custGeom>
                                    <a:avLst/>
                                    <a:gdLst>
                                      <a:gd name="connsiteX0" fmla="*/ 0 w 461963"/>
                                      <a:gd name="connsiteY0" fmla="*/ 0 h 300076"/>
                                      <a:gd name="connsiteX1" fmla="*/ 66675 w 461963"/>
                                      <a:gd name="connsiteY1" fmla="*/ 14288 h 300076"/>
                                      <a:gd name="connsiteX2" fmla="*/ 80963 w 461963"/>
                                      <a:gd name="connsiteY2" fmla="*/ 19050 h 300076"/>
                                      <a:gd name="connsiteX3" fmla="*/ 109538 w 461963"/>
                                      <a:gd name="connsiteY3" fmla="*/ 23813 h 300076"/>
                                      <a:gd name="connsiteX4" fmla="*/ 123825 w 461963"/>
                                      <a:gd name="connsiteY4" fmla="*/ 33338 h 300076"/>
                                      <a:gd name="connsiteX5" fmla="*/ 152400 w 461963"/>
                                      <a:gd name="connsiteY5" fmla="*/ 42863 h 300076"/>
                                      <a:gd name="connsiteX6" fmla="*/ 166688 w 461963"/>
                                      <a:gd name="connsiteY6" fmla="*/ 52388 h 300076"/>
                                      <a:gd name="connsiteX7" fmla="*/ 219075 w 461963"/>
                                      <a:gd name="connsiteY7" fmla="*/ 66675 h 300076"/>
                                      <a:gd name="connsiteX8" fmla="*/ 233363 w 461963"/>
                                      <a:gd name="connsiteY8" fmla="*/ 76200 h 300076"/>
                                      <a:gd name="connsiteX9" fmla="*/ 261938 w 461963"/>
                                      <a:gd name="connsiteY9" fmla="*/ 85725 h 300076"/>
                                      <a:gd name="connsiteX10" fmla="*/ 280988 w 461963"/>
                                      <a:gd name="connsiteY10" fmla="*/ 100013 h 300076"/>
                                      <a:gd name="connsiteX11" fmla="*/ 323850 w 461963"/>
                                      <a:gd name="connsiteY11" fmla="*/ 119063 h 300076"/>
                                      <a:gd name="connsiteX12" fmla="*/ 338138 w 461963"/>
                                      <a:gd name="connsiteY12" fmla="*/ 138113 h 300076"/>
                                      <a:gd name="connsiteX13" fmla="*/ 357188 w 461963"/>
                                      <a:gd name="connsiteY13" fmla="*/ 166688 h 300076"/>
                                      <a:gd name="connsiteX14" fmla="*/ 371475 w 461963"/>
                                      <a:gd name="connsiteY14" fmla="*/ 171450 h 300076"/>
                                      <a:gd name="connsiteX15" fmla="*/ 390525 w 461963"/>
                                      <a:gd name="connsiteY15" fmla="*/ 200025 h 300076"/>
                                      <a:gd name="connsiteX16" fmla="*/ 409575 w 461963"/>
                                      <a:gd name="connsiteY16" fmla="*/ 228600 h 300076"/>
                                      <a:gd name="connsiteX17" fmla="*/ 438150 w 461963"/>
                                      <a:gd name="connsiteY17" fmla="*/ 257175 h 300076"/>
                                      <a:gd name="connsiteX18" fmla="*/ 452438 w 461963"/>
                                      <a:gd name="connsiteY18" fmla="*/ 285750 h 300076"/>
                                      <a:gd name="connsiteX19" fmla="*/ 461963 w 461963"/>
                                      <a:gd name="connsiteY19" fmla="*/ 300038 h 300076"/>
                                      <a:gd name="connsiteX0" fmla="*/ 0 w 718610"/>
                                      <a:gd name="connsiteY0" fmla="*/ 0 h 285863"/>
                                      <a:gd name="connsiteX1" fmla="*/ 66675 w 718610"/>
                                      <a:gd name="connsiteY1" fmla="*/ 14288 h 285863"/>
                                      <a:gd name="connsiteX2" fmla="*/ 80963 w 718610"/>
                                      <a:gd name="connsiteY2" fmla="*/ 19050 h 285863"/>
                                      <a:gd name="connsiteX3" fmla="*/ 109538 w 718610"/>
                                      <a:gd name="connsiteY3" fmla="*/ 23813 h 285863"/>
                                      <a:gd name="connsiteX4" fmla="*/ 123825 w 718610"/>
                                      <a:gd name="connsiteY4" fmla="*/ 33338 h 285863"/>
                                      <a:gd name="connsiteX5" fmla="*/ 152400 w 718610"/>
                                      <a:gd name="connsiteY5" fmla="*/ 42863 h 285863"/>
                                      <a:gd name="connsiteX6" fmla="*/ 166688 w 718610"/>
                                      <a:gd name="connsiteY6" fmla="*/ 52388 h 285863"/>
                                      <a:gd name="connsiteX7" fmla="*/ 219075 w 718610"/>
                                      <a:gd name="connsiteY7" fmla="*/ 66675 h 285863"/>
                                      <a:gd name="connsiteX8" fmla="*/ 233363 w 718610"/>
                                      <a:gd name="connsiteY8" fmla="*/ 76200 h 285863"/>
                                      <a:gd name="connsiteX9" fmla="*/ 261938 w 718610"/>
                                      <a:gd name="connsiteY9" fmla="*/ 85725 h 285863"/>
                                      <a:gd name="connsiteX10" fmla="*/ 280988 w 718610"/>
                                      <a:gd name="connsiteY10" fmla="*/ 100013 h 285863"/>
                                      <a:gd name="connsiteX11" fmla="*/ 323850 w 718610"/>
                                      <a:gd name="connsiteY11" fmla="*/ 119063 h 285863"/>
                                      <a:gd name="connsiteX12" fmla="*/ 338138 w 718610"/>
                                      <a:gd name="connsiteY12" fmla="*/ 138113 h 285863"/>
                                      <a:gd name="connsiteX13" fmla="*/ 357188 w 718610"/>
                                      <a:gd name="connsiteY13" fmla="*/ 166688 h 285863"/>
                                      <a:gd name="connsiteX14" fmla="*/ 371475 w 718610"/>
                                      <a:gd name="connsiteY14" fmla="*/ 171450 h 285863"/>
                                      <a:gd name="connsiteX15" fmla="*/ 390525 w 718610"/>
                                      <a:gd name="connsiteY15" fmla="*/ 200025 h 285863"/>
                                      <a:gd name="connsiteX16" fmla="*/ 409575 w 718610"/>
                                      <a:gd name="connsiteY16" fmla="*/ 228600 h 285863"/>
                                      <a:gd name="connsiteX17" fmla="*/ 438150 w 718610"/>
                                      <a:gd name="connsiteY17" fmla="*/ 257175 h 285863"/>
                                      <a:gd name="connsiteX18" fmla="*/ 452438 w 718610"/>
                                      <a:gd name="connsiteY18" fmla="*/ 285750 h 285863"/>
                                      <a:gd name="connsiteX19" fmla="*/ 718610 w 718610"/>
                                      <a:gd name="connsiteY19" fmla="*/ 267888 h 285863"/>
                                      <a:gd name="connsiteX0" fmla="*/ 0 w 718610"/>
                                      <a:gd name="connsiteY0" fmla="*/ 0 h 285863"/>
                                      <a:gd name="connsiteX1" fmla="*/ 66675 w 718610"/>
                                      <a:gd name="connsiteY1" fmla="*/ 14288 h 285863"/>
                                      <a:gd name="connsiteX2" fmla="*/ 80963 w 718610"/>
                                      <a:gd name="connsiteY2" fmla="*/ 19050 h 285863"/>
                                      <a:gd name="connsiteX3" fmla="*/ 109538 w 718610"/>
                                      <a:gd name="connsiteY3" fmla="*/ 23813 h 285863"/>
                                      <a:gd name="connsiteX4" fmla="*/ 123825 w 718610"/>
                                      <a:gd name="connsiteY4" fmla="*/ 33338 h 285863"/>
                                      <a:gd name="connsiteX5" fmla="*/ 152400 w 718610"/>
                                      <a:gd name="connsiteY5" fmla="*/ 42863 h 285863"/>
                                      <a:gd name="connsiteX6" fmla="*/ 166688 w 718610"/>
                                      <a:gd name="connsiteY6" fmla="*/ 52388 h 285863"/>
                                      <a:gd name="connsiteX7" fmla="*/ 219075 w 718610"/>
                                      <a:gd name="connsiteY7" fmla="*/ 66675 h 285863"/>
                                      <a:gd name="connsiteX8" fmla="*/ 233363 w 718610"/>
                                      <a:gd name="connsiteY8" fmla="*/ 76200 h 285863"/>
                                      <a:gd name="connsiteX9" fmla="*/ 261938 w 718610"/>
                                      <a:gd name="connsiteY9" fmla="*/ 85725 h 285863"/>
                                      <a:gd name="connsiteX10" fmla="*/ 280988 w 718610"/>
                                      <a:gd name="connsiteY10" fmla="*/ 100013 h 285863"/>
                                      <a:gd name="connsiteX11" fmla="*/ 323850 w 718610"/>
                                      <a:gd name="connsiteY11" fmla="*/ 119063 h 285863"/>
                                      <a:gd name="connsiteX12" fmla="*/ 338138 w 718610"/>
                                      <a:gd name="connsiteY12" fmla="*/ 138113 h 285863"/>
                                      <a:gd name="connsiteX13" fmla="*/ 357188 w 718610"/>
                                      <a:gd name="connsiteY13" fmla="*/ 166688 h 285863"/>
                                      <a:gd name="connsiteX14" fmla="*/ 439915 w 718610"/>
                                      <a:gd name="connsiteY14" fmla="*/ 171450 h 285863"/>
                                      <a:gd name="connsiteX15" fmla="*/ 390525 w 718610"/>
                                      <a:gd name="connsiteY15" fmla="*/ 200025 h 285863"/>
                                      <a:gd name="connsiteX16" fmla="*/ 409575 w 718610"/>
                                      <a:gd name="connsiteY16" fmla="*/ 228600 h 285863"/>
                                      <a:gd name="connsiteX17" fmla="*/ 438150 w 718610"/>
                                      <a:gd name="connsiteY17" fmla="*/ 257175 h 285863"/>
                                      <a:gd name="connsiteX18" fmla="*/ 452438 w 718610"/>
                                      <a:gd name="connsiteY18" fmla="*/ 285750 h 285863"/>
                                      <a:gd name="connsiteX19" fmla="*/ 718610 w 718610"/>
                                      <a:gd name="connsiteY19" fmla="*/ 267888 h 285863"/>
                                      <a:gd name="connsiteX0" fmla="*/ 0 w 718610"/>
                                      <a:gd name="connsiteY0" fmla="*/ 0 h 267888"/>
                                      <a:gd name="connsiteX1" fmla="*/ 66675 w 718610"/>
                                      <a:gd name="connsiteY1" fmla="*/ 14288 h 267888"/>
                                      <a:gd name="connsiteX2" fmla="*/ 80963 w 718610"/>
                                      <a:gd name="connsiteY2" fmla="*/ 19050 h 267888"/>
                                      <a:gd name="connsiteX3" fmla="*/ 109538 w 718610"/>
                                      <a:gd name="connsiteY3" fmla="*/ 23813 h 267888"/>
                                      <a:gd name="connsiteX4" fmla="*/ 123825 w 718610"/>
                                      <a:gd name="connsiteY4" fmla="*/ 33338 h 267888"/>
                                      <a:gd name="connsiteX5" fmla="*/ 152400 w 718610"/>
                                      <a:gd name="connsiteY5" fmla="*/ 42863 h 267888"/>
                                      <a:gd name="connsiteX6" fmla="*/ 166688 w 718610"/>
                                      <a:gd name="connsiteY6" fmla="*/ 52388 h 267888"/>
                                      <a:gd name="connsiteX7" fmla="*/ 219075 w 718610"/>
                                      <a:gd name="connsiteY7" fmla="*/ 66675 h 267888"/>
                                      <a:gd name="connsiteX8" fmla="*/ 233363 w 718610"/>
                                      <a:gd name="connsiteY8" fmla="*/ 76200 h 267888"/>
                                      <a:gd name="connsiteX9" fmla="*/ 261938 w 718610"/>
                                      <a:gd name="connsiteY9" fmla="*/ 85725 h 267888"/>
                                      <a:gd name="connsiteX10" fmla="*/ 280988 w 718610"/>
                                      <a:gd name="connsiteY10" fmla="*/ 100013 h 267888"/>
                                      <a:gd name="connsiteX11" fmla="*/ 323850 w 718610"/>
                                      <a:gd name="connsiteY11" fmla="*/ 119063 h 267888"/>
                                      <a:gd name="connsiteX12" fmla="*/ 338138 w 718610"/>
                                      <a:gd name="connsiteY12" fmla="*/ 138113 h 267888"/>
                                      <a:gd name="connsiteX13" fmla="*/ 357188 w 718610"/>
                                      <a:gd name="connsiteY13" fmla="*/ 166688 h 267888"/>
                                      <a:gd name="connsiteX14" fmla="*/ 439915 w 718610"/>
                                      <a:gd name="connsiteY14" fmla="*/ 171450 h 267888"/>
                                      <a:gd name="connsiteX15" fmla="*/ 390525 w 718610"/>
                                      <a:gd name="connsiteY15" fmla="*/ 200025 h 267888"/>
                                      <a:gd name="connsiteX16" fmla="*/ 409575 w 718610"/>
                                      <a:gd name="connsiteY16" fmla="*/ 228600 h 267888"/>
                                      <a:gd name="connsiteX17" fmla="*/ 438150 w 718610"/>
                                      <a:gd name="connsiteY17" fmla="*/ 257175 h 267888"/>
                                      <a:gd name="connsiteX18" fmla="*/ 718610 w 718610"/>
                                      <a:gd name="connsiteY18" fmla="*/ 267888 h 267888"/>
                                      <a:gd name="connsiteX0" fmla="*/ 0 w 718610"/>
                                      <a:gd name="connsiteY0" fmla="*/ 0 h 267888"/>
                                      <a:gd name="connsiteX1" fmla="*/ 66675 w 718610"/>
                                      <a:gd name="connsiteY1" fmla="*/ 14288 h 267888"/>
                                      <a:gd name="connsiteX2" fmla="*/ 80963 w 718610"/>
                                      <a:gd name="connsiteY2" fmla="*/ 19050 h 267888"/>
                                      <a:gd name="connsiteX3" fmla="*/ 109538 w 718610"/>
                                      <a:gd name="connsiteY3" fmla="*/ 23813 h 267888"/>
                                      <a:gd name="connsiteX4" fmla="*/ 123825 w 718610"/>
                                      <a:gd name="connsiteY4" fmla="*/ 33338 h 267888"/>
                                      <a:gd name="connsiteX5" fmla="*/ 152400 w 718610"/>
                                      <a:gd name="connsiteY5" fmla="*/ 42863 h 267888"/>
                                      <a:gd name="connsiteX6" fmla="*/ 166688 w 718610"/>
                                      <a:gd name="connsiteY6" fmla="*/ 52388 h 267888"/>
                                      <a:gd name="connsiteX7" fmla="*/ 219075 w 718610"/>
                                      <a:gd name="connsiteY7" fmla="*/ 66675 h 267888"/>
                                      <a:gd name="connsiteX8" fmla="*/ 233363 w 718610"/>
                                      <a:gd name="connsiteY8" fmla="*/ 76200 h 267888"/>
                                      <a:gd name="connsiteX9" fmla="*/ 261938 w 718610"/>
                                      <a:gd name="connsiteY9" fmla="*/ 85725 h 267888"/>
                                      <a:gd name="connsiteX10" fmla="*/ 280988 w 718610"/>
                                      <a:gd name="connsiteY10" fmla="*/ 100013 h 267888"/>
                                      <a:gd name="connsiteX11" fmla="*/ 323850 w 718610"/>
                                      <a:gd name="connsiteY11" fmla="*/ 119063 h 267888"/>
                                      <a:gd name="connsiteX12" fmla="*/ 338138 w 718610"/>
                                      <a:gd name="connsiteY12" fmla="*/ 138113 h 267888"/>
                                      <a:gd name="connsiteX13" fmla="*/ 357188 w 718610"/>
                                      <a:gd name="connsiteY13" fmla="*/ 166688 h 267888"/>
                                      <a:gd name="connsiteX14" fmla="*/ 439915 w 718610"/>
                                      <a:gd name="connsiteY14" fmla="*/ 171450 h 267888"/>
                                      <a:gd name="connsiteX15" fmla="*/ 390525 w 718610"/>
                                      <a:gd name="connsiteY15" fmla="*/ 200025 h 267888"/>
                                      <a:gd name="connsiteX16" fmla="*/ 409575 w 718610"/>
                                      <a:gd name="connsiteY16" fmla="*/ 228600 h 267888"/>
                                      <a:gd name="connsiteX17" fmla="*/ 718610 w 718610"/>
                                      <a:gd name="connsiteY17" fmla="*/ 267888 h 267888"/>
                                      <a:gd name="connsiteX0" fmla="*/ 0 w 718610"/>
                                      <a:gd name="connsiteY0" fmla="*/ 0 h 267888"/>
                                      <a:gd name="connsiteX1" fmla="*/ 66675 w 718610"/>
                                      <a:gd name="connsiteY1" fmla="*/ 14288 h 267888"/>
                                      <a:gd name="connsiteX2" fmla="*/ 80963 w 718610"/>
                                      <a:gd name="connsiteY2" fmla="*/ 19050 h 267888"/>
                                      <a:gd name="connsiteX3" fmla="*/ 109538 w 718610"/>
                                      <a:gd name="connsiteY3" fmla="*/ 23813 h 267888"/>
                                      <a:gd name="connsiteX4" fmla="*/ 123825 w 718610"/>
                                      <a:gd name="connsiteY4" fmla="*/ 33338 h 267888"/>
                                      <a:gd name="connsiteX5" fmla="*/ 152400 w 718610"/>
                                      <a:gd name="connsiteY5" fmla="*/ 42863 h 267888"/>
                                      <a:gd name="connsiteX6" fmla="*/ 166688 w 718610"/>
                                      <a:gd name="connsiteY6" fmla="*/ 52388 h 267888"/>
                                      <a:gd name="connsiteX7" fmla="*/ 219075 w 718610"/>
                                      <a:gd name="connsiteY7" fmla="*/ 66675 h 267888"/>
                                      <a:gd name="connsiteX8" fmla="*/ 233363 w 718610"/>
                                      <a:gd name="connsiteY8" fmla="*/ 76200 h 267888"/>
                                      <a:gd name="connsiteX9" fmla="*/ 261938 w 718610"/>
                                      <a:gd name="connsiteY9" fmla="*/ 85725 h 267888"/>
                                      <a:gd name="connsiteX10" fmla="*/ 280988 w 718610"/>
                                      <a:gd name="connsiteY10" fmla="*/ 100013 h 267888"/>
                                      <a:gd name="connsiteX11" fmla="*/ 323850 w 718610"/>
                                      <a:gd name="connsiteY11" fmla="*/ 119063 h 267888"/>
                                      <a:gd name="connsiteX12" fmla="*/ 338138 w 718610"/>
                                      <a:gd name="connsiteY12" fmla="*/ 138113 h 267888"/>
                                      <a:gd name="connsiteX13" fmla="*/ 357188 w 718610"/>
                                      <a:gd name="connsiteY13" fmla="*/ 166688 h 267888"/>
                                      <a:gd name="connsiteX14" fmla="*/ 439915 w 718610"/>
                                      <a:gd name="connsiteY14" fmla="*/ 171450 h 267888"/>
                                      <a:gd name="connsiteX15" fmla="*/ 390525 w 718610"/>
                                      <a:gd name="connsiteY15" fmla="*/ 200025 h 267888"/>
                                      <a:gd name="connsiteX16" fmla="*/ 718610 w 718610"/>
                                      <a:gd name="connsiteY16" fmla="*/ 267888 h 267888"/>
                                      <a:gd name="connsiteX0" fmla="*/ 0 w 718610"/>
                                      <a:gd name="connsiteY0" fmla="*/ 0 h 267888"/>
                                      <a:gd name="connsiteX1" fmla="*/ 66675 w 718610"/>
                                      <a:gd name="connsiteY1" fmla="*/ 14288 h 267888"/>
                                      <a:gd name="connsiteX2" fmla="*/ 80963 w 718610"/>
                                      <a:gd name="connsiteY2" fmla="*/ 19050 h 267888"/>
                                      <a:gd name="connsiteX3" fmla="*/ 109538 w 718610"/>
                                      <a:gd name="connsiteY3" fmla="*/ 23813 h 267888"/>
                                      <a:gd name="connsiteX4" fmla="*/ 123825 w 718610"/>
                                      <a:gd name="connsiteY4" fmla="*/ 33338 h 267888"/>
                                      <a:gd name="connsiteX5" fmla="*/ 152400 w 718610"/>
                                      <a:gd name="connsiteY5" fmla="*/ 42863 h 267888"/>
                                      <a:gd name="connsiteX6" fmla="*/ 166688 w 718610"/>
                                      <a:gd name="connsiteY6" fmla="*/ 52388 h 267888"/>
                                      <a:gd name="connsiteX7" fmla="*/ 219075 w 718610"/>
                                      <a:gd name="connsiteY7" fmla="*/ 66675 h 267888"/>
                                      <a:gd name="connsiteX8" fmla="*/ 233363 w 718610"/>
                                      <a:gd name="connsiteY8" fmla="*/ 76200 h 267888"/>
                                      <a:gd name="connsiteX9" fmla="*/ 261938 w 718610"/>
                                      <a:gd name="connsiteY9" fmla="*/ 85725 h 267888"/>
                                      <a:gd name="connsiteX10" fmla="*/ 280988 w 718610"/>
                                      <a:gd name="connsiteY10" fmla="*/ 100013 h 267888"/>
                                      <a:gd name="connsiteX11" fmla="*/ 323850 w 718610"/>
                                      <a:gd name="connsiteY11" fmla="*/ 119063 h 267888"/>
                                      <a:gd name="connsiteX12" fmla="*/ 338138 w 718610"/>
                                      <a:gd name="connsiteY12" fmla="*/ 138113 h 267888"/>
                                      <a:gd name="connsiteX13" fmla="*/ 357188 w 718610"/>
                                      <a:gd name="connsiteY13" fmla="*/ 166688 h 267888"/>
                                      <a:gd name="connsiteX14" fmla="*/ 439915 w 718610"/>
                                      <a:gd name="connsiteY14" fmla="*/ 171450 h 267888"/>
                                      <a:gd name="connsiteX15" fmla="*/ 718610 w 718610"/>
                                      <a:gd name="connsiteY15" fmla="*/ 267888 h 267888"/>
                                      <a:gd name="connsiteX0" fmla="*/ 0 w 718610"/>
                                      <a:gd name="connsiteY0" fmla="*/ 0 h 267888"/>
                                      <a:gd name="connsiteX1" fmla="*/ 66675 w 718610"/>
                                      <a:gd name="connsiteY1" fmla="*/ 14288 h 267888"/>
                                      <a:gd name="connsiteX2" fmla="*/ 80963 w 718610"/>
                                      <a:gd name="connsiteY2" fmla="*/ 19050 h 267888"/>
                                      <a:gd name="connsiteX3" fmla="*/ 109538 w 718610"/>
                                      <a:gd name="connsiteY3" fmla="*/ 23813 h 267888"/>
                                      <a:gd name="connsiteX4" fmla="*/ 123825 w 718610"/>
                                      <a:gd name="connsiteY4" fmla="*/ 33338 h 267888"/>
                                      <a:gd name="connsiteX5" fmla="*/ 152400 w 718610"/>
                                      <a:gd name="connsiteY5" fmla="*/ 42863 h 267888"/>
                                      <a:gd name="connsiteX6" fmla="*/ 166688 w 718610"/>
                                      <a:gd name="connsiteY6" fmla="*/ 52388 h 267888"/>
                                      <a:gd name="connsiteX7" fmla="*/ 219075 w 718610"/>
                                      <a:gd name="connsiteY7" fmla="*/ 66675 h 267888"/>
                                      <a:gd name="connsiteX8" fmla="*/ 233363 w 718610"/>
                                      <a:gd name="connsiteY8" fmla="*/ 76200 h 267888"/>
                                      <a:gd name="connsiteX9" fmla="*/ 261938 w 718610"/>
                                      <a:gd name="connsiteY9" fmla="*/ 85725 h 267888"/>
                                      <a:gd name="connsiteX10" fmla="*/ 280988 w 718610"/>
                                      <a:gd name="connsiteY10" fmla="*/ 100013 h 267888"/>
                                      <a:gd name="connsiteX11" fmla="*/ 323850 w 718610"/>
                                      <a:gd name="connsiteY11" fmla="*/ 119063 h 267888"/>
                                      <a:gd name="connsiteX12" fmla="*/ 338138 w 718610"/>
                                      <a:gd name="connsiteY12" fmla="*/ 138113 h 267888"/>
                                      <a:gd name="connsiteX13" fmla="*/ 439915 w 718610"/>
                                      <a:gd name="connsiteY13" fmla="*/ 171450 h 267888"/>
                                      <a:gd name="connsiteX14" fmla="*/ 718610 w 718610"/>
                                      <a:gd name="connsiteY14" fmla="*/ 267888 h 267888"/>
                                      <a:gd name="connsiteX0" fmla="*/ 0 w 718610"/>
                                      <a:gd name="connsiteY0" fmla="*/ 0 h 267888"/>
                                      <a:gd name="connsiteX1" fmla="*/ 66675 w 718610"/>
                                      <a:gd name="connsiteY1" fmla="*/ 14288 h 267888"/>
                                      <a:gd name="connsiteX2" fmla="*/ 80963 w 718610"/>
                                      <a:gd name="connsiteY2" fmla="*/ 19050 h 267888"/>
                                      <a:gd name="connsiteX3" fmla="*/ 109538 w 718610"/>
                                      <a:gd name="connsiteY3" fmla="*/ 23813 h 267888"/>
                                      <a:gd name="connsiteX4" fmla="*/ 123825 w 718610"/>
                                      <a:gd name="connsiteY4" fmla="*/ 33338 h 267888"/>
                                      <a:gd name="connsiteX5" fmla="*/ 152400 w 718610"/>
                                      <a:gd name="connsiteY5" fmla="*/ 42863 h 267888"/>
                                      <a:gd name="connsiteX6" fmla="*/ 166688 w 718610"/>
                                      <a:gd name="connsiteY6" fmla="*/ 52388 h 267888"/>
                                      <a:gd name="connsiteX7" fmla="*/ 219075 w 718610"/>
                                      <a:gd name="connsiteY7" fmla="*/ 66675 h 267888"/>
                                      <a:gd name="connsiteX8" fmla="*/ 233363 w 718610"/>
                                      <a:gd name="connsiteY8" fmla="*/ 76200 h 267888"/>
                                      <a:gd name="connsiteX9" fmla="*/ 261938 w 718610"/>
                                      <a:gd name="connsiteY9" fmla="*/ 85725 h 267888"/>
                                      <a:gd name="connsiteX10" fmla="*/ 280988 w 718610"/>
                                      <a:gd name="connsiteY10" fmla="*/ 100013 h 267888"/>
                                      <a:gd name="connsiteX11" fmla="*/ 323850 w 718610"/>
                                      <a:gd name="connsiteY11" fmla="*/ 119063 h 267888"/>
                                      <a:gd name="connsiteX12" fmla="*/ 406576 w 718610"/>
                                      <a:gd name="connsiteY12" fmla="*/ 116679 h 267888"/>
                                      <a:gd name="connsiteX13" fmla="*/ 439915 w 718610"/>
                                      <a:gd name="connsiteY13" fmla="*/ 171450 h 267888"/>
                                      <a:gd name="connsiteX14" fmla="*/ 718610 w 718610"/>
                                      <a:gd name="connsiteY14" fmla="*/ 267888 h 267888"/>
                                      <a:gd name="connsiteX0" fmla="*/ 0 w 718610"/>
                                      <a:gd name="connsiteY0" fmla="*/ 0 h 267888"/>
                                      <a:gd name="connsiteX1" fmla="*/ 66675 w 718610"/>
                                      <a:gd name="connsiteY1" fmla="*/ 14288 h 267888"/>
                                      <a:gd name="connsiteX2" fmla="*/ 80963 w 718610"/>
                                      <a:gd name="connsiteY2" fmla="*/ 19050 h 267888"/>
                                      <a:gd name="connsiteX3" fmla="*/ 109538 w 718610"/>
                                      <a:gd name="connsiteY3" fmla="*/ 23813 h 267888"/>
                                      <a:gd name="connsiteX4" fmla="*/ 123825 w 718610"/>
                                      <a:gd name="connsiteY4" fmla="*/ 33338 h 267888"/>
                                      <a:gd name="connsiteX5" fmla="*/ 152400 w 718610"/>
                                      <a:gd name="connsiteY5" fmla="*/ 42863 h 267888"/>
                                      <a:gd name="connsiteX6" fmla="*/ 166688 w 718610"/>
                                      <a:gd name="connsiteY6" fmla="*/ 52388 h 267888"/>
                                      <a:gd name="connsiteX7" fmla="*/ 219075 w 718610"/>
                                      <a:gd name="connsiteY7" fmla="*/ 66675 h 267888"/>
                                      <a:gd name="connsiteX8" fmla="*/ 233363 w 718610"/>
                                      <a:gd name="connsiteY8" fmla="*/ 76200 h 267888"/>
                                      <a:gd name="connsiteX9" fmla="*/ 261938 w 718610"/>
                                      <a:gd name="connsiteY9" fmla="*/ 85725 h 267888"/>
                                      <a:gd name="connsiteX10" fmla="*/ 280988 w 718610"/>
                                      <a:gd name="connsiteY10" fmla="*/ 100013 h 267888"/>
                                      <a:gd name="connsiteX11" fmla="*/ 323850 w 718610"/>
                                      <a:gd name="connsiteY11" fmla="*/ 119063 h 267888"/>
                                      <a:gd name="connsiteX12" fmla="*/ 406576 w 718610"/>
                                      <a:gd name="connsiteY12" fmla="*/ 116679 h 267888"/>
                                      <a:gd name="connsiteX13" fmla="*/ 568235 w 718610"/>
                                      <a:gd name="connsiteY13" fmla="*/ 198244 h 267888"/>
                                      <a:gd name="connsiteX14" fmla="*/ 718610 w 718610"/>
                                      <a:gd name="connsiteY14" fmla="*/ 267888 h 267888"/>
                                      <a:gd name="connsiteX0" fmla="*/ 0 w 718610"/>
                                      <a:gd name="connsiteY0" fmla="*/ 0 h 267888"/>
                                      <a:gd name="connsiteX1" fmla="*/ 66675 w 718610"/>
                                      <a:gd name="connsiteY1" fmla="*/ 14288 h 267888"/>
                                      <a:gd name="connsiteX2" fmla="*/ 80963 w 718610"/>
                                      <a:gd name="connsiteY2" fmla="*/ 19050 h 267888"/>
                                      <a:gd name="connsiteX3" fmla="*/ 109538 w 718610"/>
                                      <a:gd name="connsiteY3" fmla="*/ 23813 h 267888"/>
                                      <a:gd name="connsiteX4" fmla="*/ 123825 w 718610"/>
                                      <a:gd name="connsiteY4" fmla="*/ 33338 h 267888"/>
                                      <a:gd name="connsiteX5" fmla="*/ 152400 w 718610"/>
                                      <a:gd name="connsiteY5" fmla="*/ 42863 h 267888"/>
                                      <a:gd name="connsiteX6" fmla="*/ 166688 w 718610"/>
                                      <a:gd name="connsiteY6" fmla="*/ 52388 h 267888"/>
                                      <a:gd name="connsiteX7" fmla="*/ 219075 w 718610"/>
                                      <a:gd name="connsiteY7" fmla="*/ 66675 h 267888"/>
                                      <a:gd name="connsiteX8" fmla="*/ 233363 w 718610"/>
                                      <a:gd name="connsiteY8" fmla="*/ 76200 h 267888"/>
                                      <a:gd name="connsiteX9" fmla="*/ 261938 w 718610"/>
                                      <a:gd name="connsiteY9" fmla="*/ 85725 h 267888"/>
                                      <a:gd name="connsiteX10" fmla="*/ 280988 w 718610"/>
                                      <a:gd name="connsiteY10" fmla="*/ 100013 h 267888"/>
                                      <a:gd name="connsiteX11" fmla="*/ 315292 w 718610"/>
                                      <a:gd name="connsiteY11" fmla="*/ 76196 h 267888"/>
                                      <a:gd name="connsiteX12" fmla="*/ 406576 w 718610"/>
                                      <a:gd name="connsiteY12" fmla="*/ 116679 h 267888"/>
                                      <a:gd name="connsiteX13" fmla="*/ 568235 w 718610"/>
                                      <a:gd name="connsiteY13" fmla="*/ 198244 h 267888"/>
                                      <a:gd name="connsiteX14" fmla="*/ 718610 w 718610"/>
                                      <a:gd name="connsiteY14" fmla="*/ 267888 h 267888"/>
                                      <a:gd name="connsiteX0" fmla="*/ 0 w 718610"/>
                                      <a:gd name="connsiteY0" fmla="*/ 0 h 267888"/>
                                      <a:gd name="connsiteX1" fmla="*/ 66675 w 718610"/>
                                      <a:gd name="connsiteY1" fmla="*/ 14288 h 267888"/>
                                      <a:gd name="connsiteX2" fmla="*/ 80963 w 718610"/>
                                      <a:gd name="connsiteY2" fmla="*/ 19050 h 267888"/>
                                      <a:gd name="connsiteX3" fmla="*/ 109538 w 718610"/>
                                      <a:gd name="connsiteY3" fmla="*/ 23813 h 267888"/>
                                      <a:gd name="connsiteX4" fmla="*/ 123825 w 718610"/>
                                      <a:gd name="connsiteY4" fmla="*/ 33338 h 267888"/>
                                      <a:gd name="connsiteX5" fmla="*/ 152400 w 718610"/>
                                      <a:gd name="connsiteY5" fmla="*/ 42863 h 267888"/>
                                      <a:gd name="connsiteX6" fmla="*/ 166688 w 718610"/>
                                      <a:gd name="connsiteY6" fmla="*/ 52388 h 267888"/>
                                      <a:gd name="connsiteX7" fmla="*/ 219075 w 718610"/>
                                      <a:gd name="connsiteY7" fmla="*/ 66675 h 267888"/>
                                      <a:gd name="connsiteX8" fmla="*/ 173479 w 718610"/>
                                      <a:gd name="connsiteY8" fmla="*/ 27975 h 267888"/>
                                      <a:gd name="connsiteX9" fmla="*/ 261938 w 718610"/>
                                      <a:gd name="connsiteY9" fmla="*/ 85725 h 267888"/>
                                      <a:gd name="connsiteX10" fmla="*/ 280988 w 718610"/>
                                      <a:gd name="connsiteY10" fmla="*/ 100013 h 267888"/>
                                      <a:gd name="connsiteX11" fmla="*/ 315292 w 718610"/>
                                      <a:gd name="connsiteY11" fmla="*/ 76196 h 267888"/>
                                      <a:gd name="connsiteX12" fmla="*/ 406576 w 718610"/>
                                      <a:gd name="connsiteY12" fmla="*/ 116679 h 267888"/>
                                      <a:gd name="connsiteX13" fmla="*/ 568235 w 718610"/>
                                      <a:gd name="connsiteY13" fmla="*/ 198244 h 267888"/>
                                      <a:gd name="connsiteX14" fmla="*/ 718610 w 718610"/>
                                      <a:gd name="connsiteY14" fmla="*/ 267888 h 267888"/>
                                      <a:gd name="connsiteX0" fmla="*/ 0 w 718610"/>
                                      <a:gd name="connsiteY0" fmla="*/ 0 h 267888"/>
                                      <a:gd name="connsiteX1" fmla="*/ 66675 w 718610"/>
                                      <a:gd name="connsiteY1" fmla="*/ 14288 h 267888"/>
                                      <a:gd name="connsiteX2" fmla="*/ 80963 w 718610"/>
                                      <a:gd name="connsiteY2" fmla="*/ 19050 h 267888"/>
                                      <a:gd name="connsiteX3" fmla="*/ 109538 w 718610"/>
                                      <a:gd name="connsiteY3" fmla="*/ 23813 h 267888"/>
                                      <a:gd name="connsiteX4" fmla="*/ 123825 w 718610"/>
                                      <a:gd name="connsiteY4" fmla="*/ 33338 h 267888"/>
                                      <a:gd name="connsiteX5" fmla="*/ 152400 w 718610"/>
                                      <a:gd name="connsiteY5" fmla="*/ 42863 h 267888"/>
                                      <a:gd name="connsiteX6" fmla="*/ 166688 w 718610"/>
                                      <a:gd name="connsiteY6" fmla="*/ 52388 h 267888"/>
                                      <a:gd name="connsiteX7" fmla="*/ 219075 w 718610"/>
                                      <a:gd name="connsiteY7" fmla="*/ 66675 h 267888"/>
                                      <a:gd name="connsiteX8" fmla="*/ 173479 w 718610"/>
                                      <a:gd name="connsiteY8" fmla="*/ 27975 h 267888"/>
                                      <a:gd name="connsiteX9" fmla="*/ 261938 w 718610"/>
                                      <a:gd name="connsiteY9" fmla="*/ 85725 h 267888"/>
                                      <a:gd name="connsiteX10" fmla="*/ 280988 w 718610"/>
                                      <a:gd name="connsiteY10" fmla="*/ 100013 h 267888"/>
                                      <a:gd name="connsiteX11" fmla="*/ 406576 w 718610"/>
                                      <a:gd name="connsiteY11" fmla="*/ 116679 h 267888"/>
                                      <a:gd name="connsiteX12" fmla="*/ 568235 w 718610"/>
                                      <a:gd name="connsiteY12" fmla="*/ 198244 h 267888"/>
                                      <a:gd name="connsiteX13" fmla="*/ 718610 w 718610"/>
                                      <a:gd name="connsiteY13" fmla="*/ 267888 h 267888"/>
                                      <a:gd name="connsiteX0" fmla="*/ 0 w 718610"/>
                                      <a:gd name="connsiteY0" fmla="*/ 0 h 267888"/>
                                      <a:gd name="connsiteX1" fmla="*/ 66675 w 718610"/>
                                      <a:gd name="connsiteY1" fmla="*/ 14288 h 267888"/>
                                      <a:gd name="connsiteX2" fmla="*/ 80963 w 718610"/>
                                      <a:gd name="connsiteY2" fmla="*/ 19050 h 267888"/>
                                      <a:gd name="connsiteX3" fmla="*/ 109538 w 718610"/>
                                      <a:gd name="connsiteY3" fmla="*/ 23813 h 267888"/>
                                      <a:gd name="connsiteX4" fmla="*/ 123825 w 718610"/>
                                      <a:gd name="connsiteY4" fmla="*/ 33338 h 267888"/>
                                      <a:gd name="connsiteX5" fmla="*/ 152400 w 718610"/>
                                      <a:gd name="connsiteY5" fmla="*/ 42863 h 267888"/>
                                      <a:gd name="connsiteX6" fmla="*/ 166688 w 718610"/>
                                      <a:gd name="connsiteY6" fmla="*/ 52388 h 267888"/>
                                      <a:gd name="connsiteX7" fmla="*/ 219075 w 718610"/>
                                      <a:gd name="connsiteY7" fmla="*/ 66675 h 267888"/>
                                      <a:gd name="connsiteX8" fmla="*/ 173479 w 718610"/>
                                      <a:gd name="connsiteY8" fmla="*/ 27975 h 267888"/>
                                      <a:gd name="connsiteX9" fmla="*/ 261938 w 718610"/>
                                      <a:gd name="connsiteY9" fmla="*/ 85725 h 267888"/>
                                      <a:gd name="connsiteX10" fmla="*/ 406576 w 718610"/>
                                      <a:gd name="connsiteY10" fmla="*/ 116679 h 267888"/>
                                      <a:gd name="connsiteX11" fmla="*/ 568235 w 718610"/>
                                      <a:gd name="connsiteY11" fmla="*/ 198244 h 267888"/>
                                      <a:gd name="connsiteX12" fmla="*/ 718610 w 718610"/>
                                      <a:gd name="connsiteY12" fmla="*/ 267888 h 267888"/>
                                      <a:gd name="connsiteX0" fmla="*/ 0 w 718610"/>
                                      <a:gd name="connsiteY0" fmla="*/ 0 h 267888"/>
                                      <a:gd name="connsiteX1" fmla="*/ 66675 w 718610"/>
                                      <a:gd name="connsiteY1" fmla="*/ 14288 h 267888"/>
                                      <a:gd name="connsiteX2" fmla="*/ 80963 w 718610"/>
                                      <a:gd name="connsiteY2" fmla="*/ 19050 h 267888"/>
                                      <a:gd name="connsiteX3" fmla="*/ 109538 w 718610"/>
                                      <a:gd name="connsiteY3" fmla="*/ 23813 h 267888"/>
                                      <a:gd name="connsiteX4" fmla="*/ 123825 w 718610"/>
                                      <a:gd name="connsiteY4" fmla="*/ 33338 h 267888"/>
                                      <a:gd name="connsiteX5" fmla="*/ 152400 w 718610"/>
                                      <a:gd name="connsiteY5" fmla="*/ 42863 h 267888"/>
                                      <a:gd name="connsiteX6" fmla="*/ 166688 w 718610"/>
                                      <a:gd name="connsiteY6" fmla="*/ 52388 h 267888"/>
                                      <a:gd name="connsiteX7" fmla="*/ 219075 w 718610"/>
                                      <a:gd name="connsiteY7" fmla="*/ 66675 h 267888"/>
                                      <a:gd name="connsiteX8" fmla="*/ 261938 w 718610"/>
                                      <a:gd name="connsiteY8" fmla="*/ 85725 h 267888"/>
                                      <a:gd name="connsiteX9" fmla="*/ 406576 w 718610"/>
                                      <a:gd name="connsiteY9" fmla="*/ 116679 h 267888"/>
                                      <a:gd name="connsiteX10" fmla="*/ 568235 w 718610"/>
                                      <a:gd name="connsiteY10" fmla="*/ 198244 h 267888"/>
                                      <a:gd name="connsiteX11" fmla="*/ 718610 w 718610"/>
                                      <a:gd name="connsiteY11" fmla="*/ 267888 h 267888"/>
                                      <a:gd name="connsiteX0" fmla="*/ 0 w 718610"/>
                                      <a:gd name="connsiteY0" fmla="*/ 0 h 267888"/>
                                      <a:gd name="connsiteX1" fmla="*/ 66675 w 718610"/>
                                      <a:gd name="connsiteY1" fmla="*/ 14288 h 267888"/>
                                      <a:gd name="connsiteX2" fmla="*/ 80963 w 718610"/>
                                      <a:gd name="connsiteY2" fmla="*/ 19050 h 267888"/>
                                      <a:gd name="connsiteX3" fmla="*/ 109538 w 718610"/>
                                      <a:gd name="connsiteY3" fmla="*/ 23813 h 267888"/>
                                      <a:gd name="connsiteX4" fmla="*/ 123825 w 718610"/>
                                      <a:gd name="connsiteY4" fmla="*/ 33338 h 267888"/>
                                      <a:gd name="connsiteX5" fmla="*/ 152400 w 718610"/>
                                      <a:gd name="connsiteY5" fmla="*/ 42863 h 267888"/>
                                      <a:gd name="connsiteX6" fmla="*/ 166688 w 718610"/>
                                      <a:gd name="connsiteY6" fmla="*/ 52388 h 267888"/>
                                      <a:gd name="connsiteX7" fmla="*/ 219075 w 718610"/>
                                      <a:gd name="connsiteY7" fmla="*/ 66675 h 267888"/>
                                      <a:gd name="connsiteX8" fmla="*/ 270493 w 718610"/>
                                      <a:gd name="connsiteY8" fmla="*/ 48217 h 267888"/>
                                      <a:gd name="connsiteX9" fmla="*/ 406576 w 718610"/>
                                      <a:gd name="connsiteY9" fmla="*/ 116679 h 267888"/>
                                      <a:gd name="connsiteX10" fmla="*/ 568235 w 718610"/>
                                      <a:gd name="connsiteY10" fmla="*/ 198244 h 267888"/>
                                      <a:gd name="connsiteX11" fmla="*/ 718610 w 718610"/>
                                      <a:gd name="connsiteY11" fmla="*/ 267888 h 267888"/>
                                      <a:gd name="connsiteX0" fmla="*/ 0 w 718610"/>
                                      <a:gd name="connsiteY0" fmla="*/ 0 h 267888"/>
                                      <a:gd name="connsiteX1" fmla="*/ 66675 w 718610"/>
                                      <a:gd name="connsiteY1" fmla="*/ 14288 h 267888"/>
                                      <a:gd name="connsiteX2" fmla="*/ 80963 w 718610"/>
                                      <a:gd name="connsiteY2" fmla="*/ 19050 h 267888"/>
                                      <a:gd name="connsiteX3" fmla="*/ 109538 w 718610"/>
                                      <a:gd name="connsiteY3" fmla="*/ 23813 h 267888"/>
                                      <a:gd name="connsiteX4" fmla="*/ 123825 w 718610"/>
                                      <a:gd name="connsiteY4" fmla="*/ 33338 h 267888"/>
                                      <a:gd name="connsiteX5" fmla="*/ 152400 w 718610"/>
                                      <a:gd name="connsiteY5" fmla="*/ 42863 h 267888"/>
                                      <a:gd name="connsiteX6" fmla="*/ 166688 w 718610"/>
                                      <a:gd name="connsiteY6" fmla="*/ 52388 h 267888"/>
                                      <a:gd name="connsiteX7" fmla="*/ 270493 w 718610"/>
                                      <a:gd name="connsiteY7" fmla="*/ 48217 h 267888"/>
                                      <a:gd name="connsiteX8" fmla="*/ 406576 w 718610"/>
                                      <a:gd name="connsiteY8" fmla="*/ 116679 h 267888"/>
                                      <a:gd name="connsiteX9" fmla="*/ 568235 w 718610"/>
                                      <a:gd name="connsiteY9" fmla="*/ 198244 h 267888"/>
                                      <a:gd name="connsiteX10" fmla="*/ 718610 w 718610"/>
                                      <a:gd name="connsiteY10" fmla="*/ 267888 h 267888"/>
                                      <a:gd name="connsiteX0" fmla="*/ 0 w 718610"/>
                                      <a:gd name="connsiteY0" fmla="*/ 0 h 267888"/>
                                      <a:gd name="connsiteX1" fmla="*/ 66675 w 718610"/>
                                      <a:gd name="connsiteY1" fmla="*/ 14288 h 267888"/>
                                      <a:gd name="connsiteX2" fmla="*/ 80963 w 718610"/>
                                      <a:gd name="connsiteY2" fmla="*/ 19050 h 267888"/>
                                      <a:gd name="connsiteX3" fmla="*/ 109538 w 718610"/>
                                      <a:gd name="connsiteY3" fmla="*/ 23813 h 267888"/>
                                      <a:gd name="connsiteX4" fmla="*/ 123825 w 718610"/>
                                      <a:gd name="connsiteY4" fmla="*/ 33338 h 267888"/>
                                      <a:gd name="connsiteX5" fmla="*/ 152400 w 718610"/>
                                      <a:gd name="connsiteY5" fmla="*/ 42863 h 267888"/>
                                      <a:gd name="connsiteX6" fmla="*/ 270493 w 718610"/>
                                      <a:gd name="connsiteY6" fmla="*/ 48217 h 267888"/>
                                      <a:gd name="connsiteX7" fmla="*/ 406576 w 718610"/>
                                      <a:gd name="connsiteY7" fmla="*/ 116679 h 267888"/>
                                      <a:gd name="connsiteX8" fmla="*/ 568235 w 718610"/>
                                      <a:gd name="connsiteY8" fmla="*/ 198244 h 267888"/>
                                      <a:gd name="connsiteX9" fmla="*/ 718610 w 718610"/>
                                      <a:gd name="connsiteY9" fmla="*/ 267888 h 267888"/>
                                      <a:gd name="connsiteX0" fmla="*/ 0 w 718610"/>
                                      <a:gd name="connsiteY0" fmla="*/ 0 h 267888"/>
                                      <a:gd name="connsiteX1" fmla="*/ 66675 w 718610"/>
                                      <a:gd name="connsiteY1" fmla="*/ 14288 h 267888"/>
                                      <a:gd name="connsiteX2" fmla="*/ 80963 w 718610"/>
                                      <a:gd name="connsiteY2" fmla="*/ 19050 h 267888"/>
                                      <a:gd name="connsiteX3" fmla="*/ 109538 w 718610"/>
                                      <a:gd name="connsiteY3" fmla="*/ 23813 h 267888"/>
                                      <a:gd name="connsiteX4" fmla="*/ 123825 w 718610"/>
                                      <a:gd name="connsiteY4" fmla="*/ 33338 h 267888"/>
                                      <a:gd name="connsiteX5" fmla="*/ 152400 w 718610"/>
                                      <a:gd name="connsiteY5" fmla="*/ 42863 h 267888"/>
                                      <a:gd name="connsiteX6" fmla="*/ 270493 w 718610"/>
                                      <a:gd name="connsiteY6" fmla="*/ 85726 h 267888"/>
                                      <a:gd name="connsiteX7" fmla="*/ 406576 w 718610"/>
                                      <a:gd name="connsiteY7" fmla="*/ 116679 h 267888"/>
                                      <a:gd name="connsiteX8" fmla="*/ 568235 w 718610"/>
                                      <a:gd name="connsiteY8" fmla="*/ 198244 h 267888"/>
                                      <a:gd name="connsiteX9" fmla="*/ 718610 w 718610"/>
                                      <a:gd name="connsiteY9" fmla="*/ 267888 h 267888"/>
                                      <a:gd name="connsiteX0" fmla="*/ 0 w 701499"/>
                                      <a:gd name="connsiteY0" fmla="*/ 0 h 289322"/>
                                      <a:gd name="connsiteX1" fmla="*/ 66675 w 701499"/>
                                      <a:gd name="connsiteY1" fmla="*/ 14288 h 289322"/>
                                      <a:gd name="connsiteX2" fmla="*/ 80963 w 701499"/>
                                      <a:gd name="connsiteY2" fmla="*/ 19050 h 289322"/>
                                      <a:gd name="connsiteX3" fmla="*/ 109538 w 701499"/>
                                      <a:gd name="connsiteY3" fmla="*/ 23813 h 289322"/>
                                      <a:gd name="connsiteX4" fmla="*/ 123825 w 701499"/>
                                      <a:gd name="connsiteY4" fmla="*/ 33338 h 289322"/>
                                      <a:gd name="connsiteX5" fmla="*/ 152400 w 701499"/>
                                      <a:gd name="connsiteY5" fmla="*/ 42863 h 289322"/>
                                      <a:gd name="connsiteX6" fmla="*/ 270493 w 701499"/>
                                      <a:gd name="connsiteY6" fmla="*/ 85726 h 289322"/>
                                      <a:gd name="connsiteX7" fmla="*/ 406576 w 701499"/>
                                      <a:gd name="connsiteY7" fmla="*/ 116679 h 289322"/>
                                      <a:gd name="connsiteX8" fmla="*/ 568235 w 701499"/>
                                      <a:gd name="connsiteY8" fmla="*/ 198244 h 289322"/>
                                      <a:gd name="connsiteX9" fmla="*/ 701499 w 701499"/>
                                      <a:gd name="connsiteY9" fmla="*/ 289322 h 289322"/>
                                      <a:gd name="connsiteX0" fmla="*/ 0 w 701499"/>
                                      <a:gd name="connsiteY0" fmla="*/ 0 h 289322"/>
                                      <a:gd name="connsiteX1" fmla="*/ 66675 w 701499"/>
                                      <a:gd name="connsiteY1" fmla="*/ 14288 h 289322"/>
                                      <a:gd name="connsiteX2" fmla="*/ 80963 w 701499"/>
                                      <a:gd name="connsiteY2" fmla="*/ 19050 h 289322"/>
                                      <a:gd name="connsiteX3" fmla="*/ 109538 w 701499"/>
                                      <a:gd name="connsiteY3" fmla="*/ 23813 h 289322"/>
                                      <a:gd name="connsiteX4" fmla="*/ 123825 w 701499"/>
                                      <a:gd name="connsiteY4" fmla="*/ 33338 h 289322"/>
                                      <a:gd name="connsiteX5" fmla="*/ 152400 w 701499"/>
                                      <a:gd name="connsiteY5" fmla="*/ 42863 h 289322"/>
                                      <a:gd name="connsiteX6" fmla="*/ 270493 w 701499"/>
                                      <a:gd name="connsiteY6" fmla="*/ 85726 h 289322"/>
                                      <a:gd name="connsiteX7" fmla="*/ 423684 w 701499"/>
                                      <a:gd name="connsiteY7" fmla="*/ 143473 h 289322"/>
                                      <a:gd name="connsiteX8" fmla="*/ 568235 w 701499"/>
                                      <a:gd name="connsiteY8" fmla="*/ 198244 h 289322"/>
                                      <a:gd name="connsiteX9" fmla="*/ 701499 w 701499"/>
                                      <a:gd name="connsiteY9" fmla="*/ 289322 h 289322"/>
                                      <a:gd name="connsiteX0" fmla="*/ 0 w 701499"/>
                                      <a:gd name="connsiteY0" fmla="*/ 0 h 289322"/>
                                      <a:gd name="connsiteX1" fmla="*/ 66675 w 701499"/>
                                      <a:gd name="connsiteY1" fmla="*/ 14288 h 289322"/>
                                      <a:gd name="connsiteX2" fmla="*/ 80963 w 701499"/>
                                      <a:gd name="connsiteY2" fmla="*/ 19050 h 289322"/>
                                      <a:gd name="connsiteX3" fmla="*/ 109538 w 701499"/>
                                      <a:gd name="connsiteY3" fmla="*/ 23813 h 289322"/>
                                      <a:gd name="connsiteX4" fmla="*/ 123825 w 701499"/>
                                      <a:gd name="connsiteY4" fmla="*/ 33338 h 289322"/>
                                      <a:gd name="connsiteX5" fmla="*/ 152400 w 701499"/>
                                      <a:gd name="connsiteY5" fmla="*/ 42863 h 289322"/>
                                      <a:gd name="connsiteX6" fmla="*/ 270493 w 701499"/>
                                      <a:gd name="connsiteY6" fmla="*/ 85726 h 289322"/>
                                      <a:gd name="connsiteX7" fmla="*/ 423684 w 701499"/>
                                      <a:gd name="connsiteY7" fmla="*/ 143473 h 289322"/>
                                      <a:gd name="connsiteX8" fmla="*/ 568236 w 701499"/>
                                      <a:gd name="connsiteY8" fmla="*/ 214320 h 289322"/>
                                      <a:gd name="connsiteX9" fmla="*/ 701499 w 701499"/>
                                      <a:gd name="connsiteY9" fmla="*/ 289322 h 289322"/>
                                      <a:gd name="connsiteX0" fmla="*/ 0 w 1086466"/>
                                      <a:gd name="connsiteY0" fmla="*/ 0 h 326832"/>
                                      <a:gd name="connsiteX1" fmla="*/ 66675 w 1086466"/>
                                      <a:gd name="connsiteY1" fmla="*/ 14288 h 326832"/>
                                      <a:gd name="connsiteX2" fmla="*/ 80963 w 1086466"/>
                                      <a:gd name="connsiteY2" fmla="*/ 19050 h 326832"/>
                                      <a:gd name="connsiteX3" fmla="*/ 109538 w 1086466"/>
                                      <a:gd name="connsiteY3" fmla="*/ 23813 h 326832"/>
                                      <a:gd name="connsiteX4" fmla="*/ 123825 w 1086466"/>
                                      <a:gd name="connsiteY4" fmla="*/ 33338 h 326832"/>
                                      <a:gd name="connsiteX5" fmla="*/ 152400 w 1086466"/>
                                      <a:gd name="connsiteY5" fmla="*/ 42863 h 326832"/>
                                      <a:gd name="connsiteX6" fmla="*/ 270493 w 1086466"/>
                                      <a:gd name="connsiteY6" fmla="*/ 85726 h 326832"/>
                                      <a:gd name="connsiteX7" fmla="*/ 423684 w 1086466"/>
                                      <a:gd name="connsiteY7" fmla="*/ 143473 h 326832"/>
                                      <a:gd name="connsiteX8" fmla="*/ 568236 w 1086466"/>
                                      <a:gd name="connsiteY8" fmla="*/ 214320 h 326832"/>
                                      <a:gd name="connsiteX9" fmla="*/ 1086466 w 1086466"/>
                                      <a:gd name="connsiteY9" fmla="*/ 326832 h 326832"/>
                                      <a:gd name="connsiteX0" fmla="*/ 0 w 1086466"/>
                                      <a:gd name="connsiteY0" fmla="*/ 0 h 326832"/>
                                      <a:gd name="connsiteX1" fmla="*/ 66675 w 1086466"/>
                                      <a:gd name="connsiteY1" fmla="*/ 14288 h 326832"/>
                                      <a:gd name="connsiteX2" fmla="*/ 80963 w 1086466"/>
                                      <a:gd name="connsiteY2" fmla="*/ 19050 h 326832"/>
                                      <a:gd name="connsiteX3" fmla="*/ 109538 w 1086466"/>
                                      <a:gd name="connsiteY3" fmla="*/ 23813 h 326832"/>
                                      <a:gd name="connsiteX4" fmla="*/ 123825 w 1086466"/>
                                      <a:gd name="connsiteY4" fmla="*/ 33338 h 326832"/>
                                      <a:gd name="connsiteX5" fmla="*/ 152400 w 1086466"/>
                                      <a:gd name="connsiteY5" fmla="*/ 42863 h 326832"/>
                                      <a:gd name="connsiteX6" fmla="*/ 270493 w 1086466"/>
                                      <a:gd name="connsiteY6" fmla="*/ 85726 h 326832"/>
                                      <a:gd name="connsiteX7" fmla="*/ 423684 w 1086466"/>
                                      <a:gd name="connsiteY7" fmla="*/ 143473 h 326832"/>
                                      <a:gd name="connsiteX8" fmla="*/ 688005 w 1086466"/>
                                      <a:gd name="connsiteY8" fmla="*/ 219681 h 326832"/>
                                      <a:gd name="connsiteX9" fmla="*/ 1086466 w 1086466"/>
                                      <a:gd name="connsiteY9" fmla="*/ 326832 h 326832"/>
                                      <a:gd name="connsiteX0" fmla="*/ 0 w 1086466"/>
                                      <a:gd name="connsiteY0" fmla="*/ 0 h 326832"/>
                                      <a:gd name="connsiteX1" fmla="*/ 66675 w 1086466"/>
                                      <a:gd name="connsiteY1" fmla="*/ 14288 h 326832"/>
                                      <a:gd name="connsiteX2" fmla="*/ 80963 w 1086466"/>
                                      <a:gd name="connsiteY2" fmla="*/ 19050 h 326832"/>
                                      <a:gd name="connsiteX3" fmla="*/ 109538 w 1086466"/>
                                      <a:gd name="connsiteY3" fmla="*/ 23813 h 326832"/>
                                      <a:gd name="connsiteX4" fmla="*/ 123825 w 1086466"/>
                                      <a:gd name="connsiteY4" fmla="*/ 33338 h 326832"/>
                                      <a:gd name="connsiteX5" fmla="*/ 152400 w 1086466"/>
                                      <a:gd name="connsiteY5" fmla="*/ 42863 h 326832"/>
                                      <a:gd name="connsiteX6" fmla="*/ 270493 w 1086466"/>
                                      <a:gd name="connsiteY6" fmla="*/ 85726 h 326832"/>
                                      <a:gd name="connsiteX7" fmla="*/ 500677 w 1086466"/>
                                      <a:gd name="connsiteY7" fmla="*/ 132755 h 326832"/>
                                      <a:gd name="connsiteX8" fmla="*/ 688005 w 1086466"/>
                                      <a:gd name="connsiteY8" fmla="*/ 219681 h 326832"/>
                                      <a:gd name="connsiteX9" fmla="*/ 1086466 w 1086466"/>
                                      <a:gd name="connsiteY9" fmla="*/ 326832 h 326832"/>
                                      <a:gd name="connsiteX0" fmla="*/ 0 w 1086466"/>
                                      <a:gd name="connsiteY0" fmla="*/ 0 h 326832"/>
                                      <a:gd name="connsiteX1" fmla="*/ 66675 w 1086466"/>
                                      <a:gd name="connsiteY1" fmla="*/ 14288 h 326832"/>
                                      <a:gd name="connsiteX2" fmla="*/ 80963 w 1086466"/>
                                      <a:gd name="connsiteY2" fmla="*/ 19050 h 326832"/>
                                      <a:gd name="connsiteX3" fmla="*/ 109538 w 1086466"/>
                                      <a:gd name="connsiteY3" fmla="*/ 23813 h 326832"/>
                                      <a:gd name="connsiteX4" fmla="*/ 123825 w 1086466"/>
                                      <a:gd name="connsiteY4" fmla="*/ 33338 h 326832"/>
                                      <a:gd name="connsiteX5" fmla="*/ 270493 w 1086466"/>
                                      <a:gd name="connsiteY5" fmla="*/ 85726 h 326832"/>
                                      <a:gd name="connsiteX6" fmla="*/ 500677 w 1086466"/>
                                      <a:gd name="connsiteY6" fmla="*/ 132755 h 326832"/>
                                      <a:gd name="connsiteX7" fmla="*/ 688005 w 1086466"/>
                                      <a:gd name="connsiteY7" fmla="*/ 219681 h 326832"/>
                                      <a:gd name="connsiteX8" fmla="*/ 1086466 w 1086466"/>
                                      <a:gd name="connsiteY8" fmla="*/ 326832 h 326832"/>
                                      <a:gd name="connsiteX0" fmla="*/ 0 w 1086466"/>
                                      <a:gd name="connsiteY0" fmla="*/ 0 h 326832"/>
                                      <a:gd name="connsiteX1" fmla="*/ 66675 w 1086466"/>
                                      <a:gd name="connsiteY1" fmla="*/ 14288 h 326832"/>
                                      <a:gd name="connsiteX2" fmla="*/ 80963 w 1086466"/>
                                      <a:gd name="connsiteY2" fmla="*/ 19050 h 326832"/>
                                      <a:gd name="connsiteX3" fmla="*/ 109538 w 1086466"/>
                                      <a:gd name="connsiteY3" fmla="*/ 23813 h 326832"/>
                                      <a:gd name="connsiteX4" fmla="*/ 123825 w 1086466"/>
                                      <a:gd name="connsiteY4" fmla="*/ 33338 h 326832"/>
                                      <a:gd name="connsiteX5" fmla="*/ 287601 w 1086466"/>
                                      <a:gd name="connsiteY5" fmla="*/ 75011 h 326832"/>
                                      <a:gd name="connsiteX6" fmla="*/ 500677 w 1086466"/>
                                      <a:gd name="connsiteY6" fmla="*/ 132755 h 326832"/>
                                      <a:gd name="connsiteX7" fmla="*/ 688005 w 1086466"/>
                                      <a:gd name="connsiteY7" fmla="*/ 219681 h 326832"/>
                                      <a:gd name="connsiteX8" fmla="*/ 1086466 w 1086466"/>
                                      <a:gd name="connsiteY8" fmla="*/ 326832 h 326832"/>
                                      <a:gd name="connsiteX0" fmla="*/ 0 w 1086466"/>
                                      <a:gd name="connsiteY0" fmla="*/ 0 h 326832"/>
                                      <a:gd name="connsiteX1" fmla="*/ 66675 w 1086466"/>
                                      <a:gd name="connsiteY1" fmla="*/ 14288 h 326832"/>
                                      <a:gd name="connsiteX2" fmla="*/ 29635 w 1086466"/>
                                      <a:gd name="connsiteY2" fmla="*/ 136936 h 326832"/>
                                      <a:gd name="connsiteX3" fmla="*/ 109538 w 1086466"/>
                                      <a:gd name="connsiteY3" fmla="*/ 23813 h 326832"/>
                                      <a:gd name="connsiteX4" fmla="*/ 123825 w 1086466"/>
                                      <a:gd name="connsiteY4" fmla="*/ 33338 h 326832"/>
                                      <a:gd name="connsiteX5" fmla="*/ 287601 w 1086466"/>
                                      <a:gd name="connsiteY5" fmla="*/ 75011 h 326832"/>
                                      <a:gd name="connsiteX6" fmla="*/ 500677 w 1086466"/>
                                      <a:gd name="connsiteY6" fmla="*/ 132755 h 326832"/>
                                      <a:gd name="connsiteX7" fmla="*/ 688005 w 1086466"/>
                                      <a:gd name="connsiteY7" fmla="*/ 219681 h 326832"/>
                                      <a:gd name="connsiteX8" fmla="*/ 1086466 w 1086466"/>
                                      <a:gd name="connsiteY8" fmla="*/ 326832 h 326832"/>
                                      <a:gd name="connsiteX0" fmla="*/ 0 w 1086466"/>
                                      <a:gd name="connsiteY0" fmla="*/ 0 h 326832"/>
                                      <a:gd name="connsiteX1" fmla="*/ 29635 w 1086466"/>
                                      <a:gd name="connsiteY1" fmla="*/ 136936 h 326832"/>
                                      <a:gd name="connsiteX2" fmla="*/ 109538 w 1086466"/>
                                      <a:gd name="connsiteY2" fmla="*/ 23813 h 326832"/>
                                      <a:gd name="connsiteX3" fmla="*/ 123825 w 1086466"/>
                                      <a:gd name="connsiteY3" fmla="*/ 33338 h 326832"/>
                                      <a:gd name="connsiteX4" fmla="*/ 287601 w 1086466"/>
                                      <a:gd name="connsiteY4" fmla="*/ 75011 h 326832"/>
                                      <a:gd name="connsiteX5" fmla="*/ 500677 w 1086466"/>
                                      <a:gd name="connsiteY5" fmla="*/ 132755 h 326832"/>
                                      <a:gd name="connsiteX6" fmla="*/ 688005 w 1086466"/>
                                      <a:gd name="connsiteY6" fmla="*/ 219681 h 326832"/>
                                      <a:gd name="connsiteX7" fmla="*/ 1086466 w 1086466"/>
                                      <a:gd name="connsiteY7" fmla="*/ 326832 h 326832"/>
                                      <a:gd name="connsiteX0" fmla="*/ 0 w 1056831"/>
                                      <a:gd name="connsiteY0" fmla="*/ 113139 h 303035"/>
                                      <a:gd name="connsiteX1" fmla="*/ 79903 w 1056831"/>
                                      <a:gd name="connsiteY1" fmla="*/ 16 h 303035"/>
                                      <a:gd name="connsiteX2" fmla="*/ 94190 w 1056831"/>
                                      <a:gd name="connsiteY2" fmla="*/ 9541 h 303035"/>
                                      <a:gd name="connsiteX3" fmla="*/ 257966 w 1056831"/>
                                      <a:gd name="connsiteY3" fmla="*/ 51214 h 303035"/>
                                      <a:gd name="connsiteX4" fmla="*/ 471042 w 1056831"/>
                                      <a:gd name="connsiteY4" fmla="*/ 108958 h 303035"/>
                                      <a:gd name="connsiteX5" fmla="*/ 658370 w 1056831"/>
                                      <a:gd name="connsiteY5" fmla="*/ 195884 h 303035"/>
                                      <a:gd name="connsiteX6" fmla="*/ 1056831 w 1056831"/>
                                      <a:gd name="connsiteY6" fmla="*/ 303035 h 303035"/>
                                      <a:gd name="connsiteX0" fmla="*/ 0 w 1056831"/>
                                      <a:gd name="connsiteY0" fmla="*/ 113139 h 303035"/>
                                      <a:gd name="connsiteX1" fmla="*/ 79903 w 1056831"/>
                                      <a:gd name="connsiteY1" fmla="*/ 16 h 303035"/>
                                      <a:gd name="connsiteX2" fmla="*/ 162629 w 1056831"/>
                                      <a:gd name="connsiteY2" fmla="*/ 84561 h 303035"/>
                                      <a:gd name="connsiteX3" fmla="*/ 257966 w 1056831"/>
                                      <a:gd name="connsiteY3" fmla="*/ 51214 h 303035"/>
                                      <a:gd name="connsiteX4" fmla="*/ 471042 w 1056831"/>
                                      <a:gd name="connsiteY4" fmla="*/ 108958 h 303035"/>
                                      <a:gd name="connsiteX5" fmla="*/ 658370 w 1056831"/>
                                      <a:gd name="connsiteY5" fmla="*/ 195884 h 303035"/>
                                      <a:gd name="connsiteX6" fmla="*/ 1056831 w 1056831"/>
                                      <a:gd name="connsiteY6" fmla="*/ 303035 h 303035"/>
                                      <a:gd name="connsiteX0" fmla="*/ 0 w 1056831"/>
                                      <a:gd name="connsiteY0" fmla="*/ 113139 h 303035"/>
                                      <a:gd name="connsiteX1" fmla="*/ 79903 w 1056831"/>
                                      <a:gd name="connsiteY1" fmla="*/ 16 h 303035"/>
                                      <a:gd name="connsiteX2" fmla="*/ 162629 w 1056831"/>
                                      <a:gd name="connsiteY2" fmla="*/ 84561 h 303035"/>
                                      <a:gd name="connsiteX3" fmla="*/ 309293 w 1056831"/>
                                      <a:gd name="connsiteY3" fmla="*/ 136949 h 303035"/>
                                      <a:gd name="connsiteX4" fmla="*/ 471042 w 1056831"/>
                                      <a:gd name="connsiteY4" fmla="*/ 108958 h 303035"/>
                                      <a:gd name="connsiteX5" fmla="*/ 658370 w 1056831"/>
                                      <a:gd name="connsiteY5" fmla="*/ 195884 h 303035"/>
                                      <a:gd name="connsiteX6" fmla="*/ 1056831 w 1056831"/>
                                      <a:gd name="connsiteY6" fmla="*/ 303035 h 303035"/>
                                      <a:gd name="connsiteX0" fmla="*/ 0 w 1056831"/>
                                      <a:gd name="connsiteY0" fmla="*/ 113139 h 303035"/>
                                      <a:gd name="connsiteX1" fmla="*/ 79903 w 1056831"/>
                                      <a:gd name="connsiteY1" fmla="*/ 16 h 303035"/>
                                      <a:gd name="connsiteX2" fmla="*/ 162629 w 1056831"/>
                                      <a:gd name="connsiteY2" fmla="*/ 84561 h 303035"/>
                                      <a:gd name="connsiteX3" fmla="*/ 309293 w 1056831"/>
                                      <a:gd name="connsiteY3" fmla="*/ 136949 h 303035"/>
                                      <a:gd name="connsiteX4" fmla="*/ 471042 w 1056831"/>
                                      <a:gd name="connsiteY4" fmla="*/ 162544 h 303035"/>
                                      <a:gd name="connsiteX5" fmla="*/ 658370 w 1056831"/>
                                      <a:gd name="connsiteY5" fmla="*/ 195884 h 303035"/>
                                      <a:gd name="connsiteX6" fmla="*/ 1056831 w 1056831"/>
                                      <a:gd name="connsiteY6" fmla="*/ 303035 h 303035"/>
                                      <a:gd name="connsiteX0" fmla="*/ 0 w 1056831"/>
                                      <a:gd name="connsiteY0" fmla="*/ 28981 h 218877"/>
                                      <a:gd name="connsiteX1" fmla="*/ 162629 w 1056831"/>
                                      <a:gd name="connsiteY1" fmla="*/ 403 h 218877"/>
                                      <a:gd name="connsiteX2" fmla="*/ 309293 w 1056831"/>
                                      <a:gd name="connsiteY2" fmla="*/ 52791 h 218877"/>
                                      <a:gd name="connsiteX3" fmla="*/ 471042 w 1056831"/>
                                      <a:gd name="connsiteY3" fmla="*/ 78386 h 218877"/>
                                      <a:gd name="connsiteX4" fmla="*/ 658370 w 1056831"/>
                                      <a:gd name="connsiteY4" fmla="*/ 111726 h 218877"/>
                                      <a:gd name="connsiteX5" fmla="*/ 1056831 w 1056831"/>
                                      <a:gd name="connsiteY5" fmla="*/ 218877 h 218877"/>
                                      <a:gd name="connsiteX0" fmla="*/ 0 w 1056831"/>
                                      <a:gd name="connsiteY0" fmla="*/ 0 h 189896"/>
                                      <a:gd name="connsiteX1" fmla="*/ 309293 w 1056831"/>
                                      <a:gd name="connsiteY1" fmla="*/ 23810 h 189896"/>
                                      <a:gd name="connsiteX2" fmla="*/ 471042 w 1056831"/>
                                      <a:gd name="connsiteY2" fmla="*/ 49405 h 189896"/>
                                      <a:gd name="connsiteX3" fmla="*/ 658370 w 1056831"/>
                                      <a:gd name="connsiteY3" fmla="*/ 82745 h 189896"/>
                                      <a:gd name="connsiteX4" fmla="*/ 1056831 w 1056831"/>
                                      <a:gd name="connsiteY4" fmla="*/ 189896 h 189896"/>
                                      <a:gd name="connsiteX0" fmla="*/ 0 w 1065385"/>
                                      <a:gd name="connsiteY0" fmla="*/ 0 h 173820"/>
                                      <a:gd name="connsiteX1" fmla="*/ 317847 w 1065385"/>
                                      <a:gd name="connsiteY1" fmla="*/ 7734 h 173820"/>
                                      <a:gd name="connsiteX2" fmla="*/ 479596 w 1065385"/>
                                      <a:gd name="connsiteY2" fmla="*/ 33329 h 173820"/>
                                      <a:gd name="connsiteX3" fmla="*/ 666924 w 1065385"/>
                                      <a:gd name="connsiteY3" fmla="*/ 66669 h 173820"/>
                                      <a:gd name="connsiteX4" fmla="*/ 1065385 w 1065385"/>
                                      <a:gd name="connsiteY4" fmla="*/ 173820 h 173820"/>
                                    </a:gdLst>
                                    <a:ahLst/>
                                    <a:cxnLst>
                                      <a:cxn ang="0">
                                        <a:pos x="connsiteX0" y="connsiteY0"/>
                                      </a:cxn>
                                      <a:cxn ang="0">
                                        <a:pos x="connsiteX1" y="connsiteY1"/>
                                      </a:cxn>
                                      <a:cxn ang="0">
                                        <a:pos x="connsiteX2" y="connsiteY2"/>
                                      </a:cxn>
                                      <a:cxn ang="0">
                                        <a:pos x="connsiteX3" y="connsiteY3"/>
                                      </a:cxn>
                                      <a:cxn ang="0">
                                        <a:pos x="connsiteX4" y="connsiteY4"/>
                                      </a:cxn>
                                    </a:cxnLst>
                                    <a:rect l="l" t="t" r="r" b="b"/>
                                    <a:pathLst>
                                      <a:path w="1065385" h="173820">
                                        <a:moveTo>
                                          <a:pt x="0" y="0"/>
                                        </a:moveTo>
                                        <a:cubicBezTo>
                                          <a:pt x="103098" y="7937"/>
                                          <a:pt x="214749" y="-203"/>
                                          <a:pt x="317847" y="7734"/>
                                        </a:cubicBezTo>
                                        <a:cubicBezTo>
                                          <a:pt x="396354" y="15968"/>
                                          <a:pt x="421417" y="23507"/>
                                          <a:pt x="479596" y="33329"/>
                                        </a:cubicBezTo>
                                        <a:cubicBezTo>
                                          <a:pt x="537775" y="43151"/>
                                          <a:pt x="603512" y="45040"/>
                                          <a:pt x="666924" y="66669"/>
                                        </a:cubicBezTo>
                                        <a:cubicBezTo>
                                          <a:pt x="727161" y="83536"/>
                                          <a:pt x="1007324" y="153729"/>
                                          <a:pt x="1065385" y="173820"/>
                                        </a:cubicBezTo>
                                      </a:path>
                                    </a:pathLst>
                                  </a:custGeom>
                                  <a:ln>
                                    <a:headEnd type="none" w="med" len="med"/>
                                    <a:tailEnd type="none" w="med" len="med"/>
                                  </a:ln>
                                </xdr:spPr>
                                <xdr:style>
                                  <a:lnRef idx="1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0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  <xdr:txBody>
                                  <a:bodyPr vertOverflow="clip" horzOverflow="clip" rtlCol="0" anchor="t"/>
                                  <a:lstStyle/>
                                  <a:p>
                                    <a:pPr marL="0" indent="0" algn="l"/>
                                    <a:endParaRPr lang="en-US" sz="1100">
                                      <a:solidFill>
                                        <a:schemeClr val="tx1"/>
                                      </a:solidFill>
                                      <a:latin typeface="+mn-lt"/>
                                      <a:ea typeface="+mn-ea"/>
                                      <a:cs typeface="+mn-cs"/>
                                    </a:endParaRPr>
                                  </a:p>
                                </xdr:txBody>
                              </xdr:sp>
                            </xdr:grpSp>
                            <xdr:sp macro="" textlink="">
                              <xdr:nvSpPr>
                                <xdr:cNvPr id="39" name="Freeform 38"/>
                                <xdr:cNvSpPr/>
                              </xdr:nvSpPr>
                              <xdr:spPr>
                                <a:xfrm>
                                  <a:off x="7867649" y="5972176"/>
                                  <a:ext cx="757240" cy="119062"/>
                                </a:xfrm>
                                <a:custGeom>
                                  <a:avLst/>
                                  <a:gdLst>
                                    <a:gd name="connsiteX0" fmla="*/ 0 w 461963"/>
                                    <a:gd name="connsiteY0" fmla="*/ 0 h 300076"/>
                                    <a:gd name="connsiteX1" fmla="*/ 66675 w 461963"/>
                                    <a:gd name="connsiteY1" fmla="*/ 14288 h 300076"/>
                                    <a:gd name="connsiteX2" fmla="*/ 80963 w 461963"/>
                                    <a:gd name="connsiteY2" fmla="*/ 19050 h 300076"/>
                                    <a:gd name="connsiteX3" fmla="*/ 109538 w 461963"/>
                                    <a:gd name="connsiteY3" fmla="*/ 23813 h 300076"/>
                                    <a:gd name="connsiteX4" fmla="*/ 123825 w 461963"/>
                                    <a:gd name="connsiteY4" fmla="*/ 33338 h 300076"/>
                                    <a:gd name="connsiteX5" fmla="*/ 152400 w 461963"/>
                                    <a:gd name="connsiteY5" fmla="*/ 42863 h 300076"/>
                                    <a:gd name="connsiteX6" fmla="*/ 166688 w 461963"/>
                                    <a:gd name="connsiteY6" fmla="*/ 52388 h 300076"/>
                                    <a:gd name="connsiteX7" fmla="*/ 219075 w 461963"/>
                                    <a:gd name="connsiteY7" fmla="*/ 66675 h 300076"/>
                                    <a:gd name="connsiteX8" fmla="*/ 233363 w 461963"/>
                                    <a:gd name="connsiteY8" fmla="*/ 76200 h 300076"/>
                                    <a:gd name="connsiteX9" fmla="*/ 261938 w 461963"/>
                                    <a:gd name="connsiteY9" fmla="*/ 85725 h 300076"/>
                                    <a:gd name="connsiteX10" fmla="*/ 280988 w 461963"/>
                                    <a:gd name="connsiteY10" fmla="*/ 100013 h 300076"/>
                                    <a:gd name="connsiteX11" fmla="*/ 323850 w 461963"/>
                                    <a:gd name="connsiteY11" fmla="*/ 119063 h 300076"/>
                                    <a:gd name="connsiteX12" fmla="*/ 338138 w 461963"/>
                                    <a:gd name="connsiteY12" fmla="*/ 138113 h 300076"/>
                                    <a:gd name="connsiteX13" fmla="*/ 357188 w 461963"/>
                                    <a:gd name="connsiteY13" fmla="*/ 166688 h 300076"/>
                                    <a:gd name="connsiteX14" fmla="*/ 371475 w 461963"/>
                                    <a:gd name="connsiteY14" fmla="*/ 171450 h 300076"/>
                                    <a:gd name="connsiteX15" fmla="*/ 390525 w 461963"/>
                                    <a:gd name="connsiteY15" fmla="*/ 200025 h 300076"/>
                                    <a:gd name="connsiteX16" fmla="*/ 409575 w 461963"/>
                                    <a:gd name="connsiteY16" fmla="*/ 228600 h 300076"/>
                                    <a:gd name="connsiteX17" fmla="*/ 438150 w 461963"/>
                                    <a:gd name="connsiteY17" fmla="*/ 257175 h 300076"/>
                                    <a:gd name="connsiteX18" fmla="*/ 452438 w 461963"/>
                                    <a:gd name="connsiteY18" fmla="*/ 285750 h 300076"/>
                                    <a:gd name="connsiteX19" fmla="*/ 461963 w 461963"/>
                                    <a:gd name="connsiteY19" fmla="*/ 300038 h 300076"/>
                                    <a:gd name="connsiteX0" fmla="*/ 0 w 718610"/>
                                    <a:gd name="connsiteY0" fmla="*/ 0 h 285863"/>
                                    <a:gd name="connsiteX1" fmla="*/ 66675 w 718610"/>
                                    <a:gd name="connsiteY1" fmla="*/ 14288 h 285863"/>
                                    <a:gd name="connsiteX2" fmla="*/ 80963 w 718610"/>
                                    <a:gd name="connsiteY2" fmla="*/ 19050 h 285863"/>
                                    <a:gd name="connsiteX3" fmla="*/ 109538 w 718610"/>
                                    <a:gd name="connsiteY3" fmla="*/ 23813 h 285863"/>
                                    <a:gd name="connsiteX4" fmla="*/ 123825 w 718610"/>
                                    <a:gd name="connsiteY4" fmla="*/ 33338 h 285863"/>
                                    <a:gd name="connsiteX5" fmla="*/ 152400 w 718610"/>
                                    <a:gd name="connsiteY5" fmla="*/ 42863 h 285863"/>
                                    <a:gd name="connsiteX6" fmla="*/ 166688 w 718610"/>
                                    <a:gd name="connsiteY6" fmla="*/ 52388 h 285863"/>
                                    <a:gd name="connsiteX7" fmla="*/ 219075 w 718610"/>
                                    <a:gd name="connsiteY7" fmla="*/ 66675 h 285863"/>
                                    <a:gd name="connsiteX8" fmla="*/ 233363 w 718610"/>
                                    <a:gd name="connsiteY8" fmla="*/ 76200 h 285863"/>
                                    <a:gd name="connsiteX9" fmla="*/ 261938 w 718610"/>
                                    <a:gd name="connsiteY9" fmla="*/ 85725 h 285863"/>
                                    <a:gd name="connsiteX10" fmla="*/ 280988 w 718610"/>
                                    <a:gd name="connsiteY10" fmla="*/ 100013 h 285863"/>
                                    <a:gd name="connsiteX11" fmla="*/ 323850 w 718610"/>
                                    <a:gd name="connsiteY11" fmla="*/ 119063 h 285863"/>
                                    <a:gd name="connsiteX12" fmla="*/ 338138 w 718610"/>
                                    <a:gd name="connsiteY12" fmla="*/ 138113 h 285863"/>
                                    <a:gd name="connsiteX13" fmla="*/ 357188 w 718610"/>
                                    <a:gd name="connsiteY13" fmla="*/ 166688 h 285863"/>
                                    <a:gd name="connsiteX14" fmla="*/ 371475 w 718610"/>
                                    <a:gd name="connsiteY14" fmla="*/ 171450 h 285863"/>
                                    <a:gd name="connsiteX15" fmla="*/ 390525 w 718610"/>
                                    <a:gd name="connsiteY15" fmla="*/ 200025 h 285863"/>
                                    <a:gd name="connsiteX16" fmla="*/ 409575 w 718610"/>
                                    <a:gd name="connsiteY16" fmla="*/ 228600 h 285863"/>
                                    <a:gd name="connsiteX17" fmla="*/ 438150 w 718610"/>
                                    <a:gd name="connsiteY17" fmla="*/ 257175 h 285863"/>
                                    <a:gd name="connsiteX18" fmla="*/ 452438 w 718610"/>
                                    <a:gd name="connsiteY18" fmla="*/ 285750 h 285863"/>
                                    <a:gd name="connsiteX19" fmla="*/ 718610 w 718610"/>
                                    <a:gd name="connsiteY19" fmla="*/ 267888 h 285863"/>
                                    <a:gd name="connsiteX0" fmla="*/ 0 w 718610"/>
                                    <a:gd name="connsiteY0" fmla="*/ 0 h 285863"/>
                                    <a:gd name="connsiteX1" fmla="*/ 66675 w 718610"/>
                                    <a:gd name="connsiteY1" fmla="*/ 14288 h 285863"/>
                                    <a:gd name="connsiteX2" fmla="*/ 80963 w 718610"/>
                                    <a:gd name="connsiteY2" fmla="*/ 19050 h 285863"/>
                                    <a:gd name="connsiteX3" fmla="*/ 109538 w 718610"/>
                                    <a:gd name="connsiteY3" fmla="*/ 23813 h 285863"/>
                                    <a:gd name="connsiteX4" fmla="*/ 123825 w 718610"/>
                                    <a:gd name="connsiteY4" fmla="*/ 33338 h 285863"/>
                                    <a:gd name="connsiteX5" fmla="*/ 152400 w 718610"/>
                                    <a:gd name="connsiteY5" fmla="*/ 42863 h 285863"/>
                                    <a:gd name="connsiteX6" fmla="*/ 166688 w 718610"/>
                                    <a:gd name="connsiteY6" fmla="*/ 52388 h 285863"/>
                                    <a:gd name="connsiteX7" fmla="*/ 219075 w 718610"/>
                                    <a:gd name="connsiteY7" fmla="*/ 66675 h 285863"/>
                                    <a:gd name="connsiteX8" fmla="*/ 233363 w 718610"/>
                                    <a:gd name="connsiteY8" fmla="*/ 76200 h 285863"/>
                                    <a:gd name="connsiteX9" fmla="*/ 261938 w 718610"/>
                                    <a:gd name="connsiteY9" fmla="*/ 85725 h 285863"/>
                                    <a:gd name="connsiteX10" fmla="*/ 280988 w 718610"/>
                                    <a:gd name="connsiteY10" fmla="*/ 100013 h 285863"/>
                                    <a:gd name="connsiteX11" fmla="*/ 323850 w 718610"/>
                                    <a:gd name="connsiteY11" fmla="*/ 119063 h 285863"/>
                                    <a:gd name="connsiteX12" fmla="*/ 338138 w 718610"/>
                                    <a:gd name="connsiteY12" fmla="*/ 138113 h 285863"/>
                                    <a:gd name="connsiteX13" fmla="*/ 357188 w 718610"/>
                                    <a:gd name="connsiteY13" fmla="*/ 166688 h 285863"/>
                                    <a:gd name="connsiteX14" fmla="*/ 439915 w 718610"/>
                                    <a:gd name="connsiteY14" fmla="*/ 171450 h 285863"/>
                                    <a:gd name="connsiteX15" fmla="*/ 390525 w 718610"/>
                                    <a:gd name="connsiteY15" fmla="*/ 200025 h 285863"/>
                                    <a:gd name="connsiteX16" fmla="*/ 409575 w 718610"/>
                                    <a:gd name="connsiteY16" fmla="*/ 228600 h 285863"/>
                                    <a:gd name="connsiteX17" fmla="*/ 438150 w 718610"/>
                                    <a:gd name="connsiteY17" fmla="*/ 257175 h 285863"/>
                                    <a:gd name="connsiteX18" fmla="*/ 452438 w 718610"/>
                                    <a:gd name="connsiteY18" fmla="*/ 285750 h 285863"/>
                                    <a:gd name="connsiteX19" fmla="*/ 718610 w 718610"/>
                                    <a:gd name="connsiteY19" fmla="*/ 267888 h 285863"/>
                                    <a:gd name="connsiteX0" fmla="*/ 0 w 718610"/>
                                    <a:gd name="connsiteY0" fmla="*/ 0 h 267888"/>
                                    <a:gd name="connsiteX1" fmla="*/ 66675 w 718610"/>
                                    <a:gd name="connsiteY1" fmla="*/ 14288 h 267888"/>
                                    <a:gd name="connsiteX2" fmla="*/ 80963 w 718610"/>
                                    <a:gd name="connsiteY2" fmla="*/ 19050 h 267888"/>
                                    <a:gd name="connsiteX3" fmla="*/ 109538 w 718610"/>
                                    <a:gd name="connsiteY3" fmla="*/ 23813 h 267888"/>
                                    <a:gd name="connsiteX4" fmla="*/ 123825 w 718610"/>
                                    <a:gd name="connsiteY4" fmla="*/ 33338 h 267888"/>
                                    <a:gd name="connsiteX5" fmla="*/ 152400 w 718610"/>
                                    <a:gd name="connsiteY5" fmla="*/ 42863 h 267888"/>
                                    <a:gd name="connsiteX6" fmla="*/ 166688 w 718610"/>
                                    <a:gd name="connsiteY6" fmla="*/ 52388 h 267888"/>
                                    <a:gd name="connsiteX7" fmla="*/ 219075 w 718610"/>
                                    <a:gd name="connsiteY7" fmla="*/ 66675 h 267888"/>
                                    <a:gd name="connsiteX8" fmla="*/ 233363 w 718610"/>
                                    <a:gd name="connsiteY8" fmla="*/ 76200 h 267888"/>
                                    <a:gd name="connsiteX9" fmla="*/ 261938 w 718610"/>
                                    <a:gd name="connsiteY9" fmla="*/ 85725 h 267888"/>
                                    <a:gd name="connsiteX10" fmla="*/ 280988 w 718610"/>
                                    <a:gd name="connsiteY10" fmla="*/ 100013 h 267888"/>
                                    <a:gd name="connsiteX11" fmla="*/ 323850 w 718610"/>
                                    <a:gd name="connsiteY11" fmla="*/ 119063 h 267888"/>
                                    <a:gd name="connsiteX12" fmla="*/ 338138 w 718610"/>
                                    <a:gd name="connsiteY12" fmla="*/ 138113 h 267888"/>
                                    <a:gd name="connsiteX13" fmla="*/ 357188 w 718610"/>
                                    <a:gd name="connsiteY13" fmla="*/ 166688 h 267888"/>
                                    <a:gd name="connsiteX14" fmla="*/ 439915 w 718610"/>
                                    <a:gd name="connsiteY14" fmla="*/ 171450 h 267888"/>
                                    <a:gd name="connsiteX15" fmla="*/ 390525 w 718610"/>
                                    <a:gd name="connsiteY15" fmla="*/ 200025 h 267888"/>
                                    <a:gd name="connsiteX16" fmla="*/ 409575 w 718610"/>
                                    <a:gd name="connsiteY16" fmla="*/ 228600 h 267888"/>
                                    <a:gd name="connsiteX17" fmla="*/ 438150 w 718610"/>
                                    <a:gd name="connsiteY17" fmla="*/ 257175 h 267888"/>
                                    <a:gd name="connsiteX18" fmla="*/ 718610 w 718610"/>
                                    <a:gd name="connsiteY18" fmla="*/ 267888 h 267888"/>
                                    <a:gd name="connsiteX0" fmla="*/ 0 w 718610"/>
                                    <a:gd name="connsiteY0" fmla="*/ 0 h 267888"/>
                                    <a:gd name="connsiteX1" fmla="*/ 66675 w 718610"/>
                                    <a:gd name="connsiteY1" fmla="*/ 14288 h 267888"/>
                                    <a:gd name="connsiteX2" fmla="*/ 80963 w 718610"/>
                                    <a:gd name="connsiteY2" fmla="*/ 19050 h 267888"/>
                                    <a:gd name="connsiteX3" fmla="*/ 109538 w 718610"/>
                                    <a:gd name="connsiteY3" fmla="*/ 23813 h 267888"/>
                                    <a:gd name="connsiteX4" fmla="*/ 123825 w 718610"/>
                                    <a:gd name="connsiteY4" fmla="*/ 33338 h 267888"/>
                                    <a:gd name="connsiteX5" fmla="*/ 152400 w 718610"/>
                                    <a:gd name="connsiteY5" fmla="*/ 42863 h 267888"/>
                                    <a:gd name="connsiteX6" fmla="*/ 166688 w 718610"/>
                                    <a:gd name="connsiteY6" fmla="*/ 52388 h 267888"/>
                                    <a:gd name="connsiteX7" fmla="*/ 219075 w 718610"/>
                                    <a:gd name="connsiteY7" fmla="*/ 66675 h 267888"/>
                                    <a:gd name="connsiteX8" fmla="*/ 233363 w 718610"/>
                                    <a:gd name="connsiteY8" fmla="*/ 76200 h 267888"/>
                                    <a:gd name="connsiteX9" fmla="*/ 261938 w 718610"/>
                                    <a:gd name="connsiteY9" fmla="*/ 85725 h 267888"/>
                                    <a:gd name="connsiteX10" fmla="*/ 280988 w 718610"/>
                                    <a:gd name="connsiteY10" fmla="*/ 100013 h 267888"/>
                                    <a:gd name="connsiteX11" fmla="*/ 323850 w 718610"/>
                                    <a:gd name="connsiteY11" fmla="*/ 119063 h 267888"/>
                                    <a:gd name="connsiteX12" fmla="*/ 338138 w 718610"/>
                                    <a:gd name="connsiteY12" fmla="*/ 138113 h 267888"/>
                                    <a:gd name="connsiteX13" fmla="*/ 357188 w 718610"/>
                                    <a:gd name="connsiteY13" fmla="*/ 166688 h 267888"/>
                                    <a:gd name="connsiteX14" fmla="*/ 439915 w 718610"/>
                                    <a:gd name="connsiteY14" fmla="*/ 171450 h 267888"/>
                                    <a:gd name="connsiteX15" fmla="*/ 390525 w 718610"/>
                                    <a:gd name="connsiteY15" fmla="*/ 200025 h 267888"/>
                                    <a:gd name="connsiteX16" fmla="*/ 409575 w 718610"/>
                                    <a:gd name="connsiteY16" fmla="*/ 228600 h 267888"/>
                                    <a:gd name="connsiteX17" fmla="*/ 718610 w 718610"/>
                                    <a:gd name="connsiteY17" fmla="*/ 267888 h 267888"/>
                                    <a:gd name="connsiteX0" fmla="*/ 0 w 718610"/>
                                    <a:gd name="connsiteY0" fmla="*/ 0 h 267888"/>
                                    <a:gd name="connsiteX1" fmla="*/ 66675 w 718610"/>
                                    <a:gd name="connsiteY1" fmla="*/ 14288 h 267888"/>
                                    <a:gd name="connsiteX2" fmla="*/ 80963 w 718610"/>
                                    <a:gd name="connsiteY2" fmla="*/ 19050 h 267888"/>
                                    <a:gd name="connsiteX3" fmla="*/ 109538 w 718610"/>
                                    <a:gd name="connsiteY3" fmla="*/ 23813 h 267888"/>
                                    <a:gd name="connsiteX4" fmla="*/ 123825 w 718610"/>
                                    <a:gd name="connsiteY4" fmla="*/ 33338 h 267888"/>
                                    <a:gd name="connsiteX5" fmla="*/ 152400 w 718610"/>
                                    <a:gd name="connsiteY5" fmla="*/ 42863 h 267888"/>
                                    <a:gd name="connsiteX6" fmla="*/ 166688 w 718610"/>
                                    <a:gd name="connsiteY6" fmla="*/ 52388 h 267888"/>
                                    <a:gd name="connsiteX7" fmla="*/ 219075 w 718610"/>
                                    <a:gd name="connsiteY7" fmla="*/ 66675 h 267888"/>
                                    <a:gd name="connsiteX8" fmla="*/ 233363 w 718610"/>
                                    <a:gd name="connsiteY8" fmla="*/ 76200 h 267888"/>
                                    <a:gd name="connsiteX9" fmla="*/ 261938 w 718610"/>
                                    <a:gd name="connsiteY9" fmla="*/ 85725 h 267888"/>
                                    <a:gd name="connsiteX10" fmla="*/ 280988 w 718610"/>
                                    <a:gd name="connsiteY10" fmla="*/ 100013 h 267888"/>
                                    <a:gd name="connsiteX11" fmla="*/ 323850 w 718610"/>
                                    <a:gd name="connsiteY11" fmla="*/ 119063 h 267888"/>
                                    <a:gd name="connsiteX12" fmla="*/ 338138 w 718610"/>
                                    <a:gd name="connsiteY12" fmla="*/ 138113 h 267888"/>
                                    <a:gd name="connsiteX13" fmla="*/ 357188 w 718610"/>
                                    <a:gd name="connsiteY13" fmla="*/ 166688 h 267888"/>
                                    <a:gd name="connsiteX14" fmla="*/ 439915 w 718610"/>
                                    <a:gd name="connsiteY14" fmla="*/ 171450 h 267888"/>
                                    <a:gd name="connsiteX15" fmla="*/ 390525 w 718610"/>
                                    <a:gd name="connsiteY15" fmla="*/ 200025 h 267888"/>
                                    <a:gd name="connsiteX16" fmla="*/ 718610 w 718610"/>
                                    <a:gd name="connsiteY16" fmla="*/ 267888 h 267888"/>
                                    <a:gd name="connsiteX0" fmla="*/ 0 w 718610"/>
                                    <a:gd name="connsiteY0" fmla="*/ 0 h 267888"/>
                                    <a:gd name="connsiteX1" fmla="*/ 66675 w 718610"/>
                                    <a:gd name="connsiteY1" fmla="*/ 14288 h 267888"/>
                                    <a:gd name="connsiteX2" fmla="*/ 80963 w 718610"/>
                                    <a:gd name="connsiteY2" fmla="*/ 19050 h 267888"/>
                                    <a:gd name="connsiteX3" fmla="*/ 109538 w 718610"/>
                                    <a:gd name="connsiteY3" fmla="*/ 23813 h 267888"/>
                                    <a:gd name="connsiteX4" fmla="*/ 123825 w 718610"/>
                                    <a:gd name="connsiteY4" fmla="*/ 33338 h 267888"/>
                                    <a:gd name="connsiteX5" fmla="*/ 152400 w 718610"/>
                                    <a:gd name="connsiteY5" fmla="*/ 42863 h 267888"/>
                                    <a:gd name="connsiteX6" fmla="*/ 166688 w 718610"/>
                                    <a:gd name="connsiteY6" fmla="*/ 52388 h 267888"/>
                                    <a:gd name="connsiteX7" fmla="*/ 219075 w 718610"/>
                                    <a:gd name="connsiteY7" fmla="*/ 66675 h 267888"/>
                                    <a:gd name="connsiteX8" fmla="*/ 233363 w 718610"/>
                                    <a:gd name="connsiteY8" fmla="*/ 76200 h 267888"/>
                                    <a:gd name="connsiteX9" fmla="*/ 261938 w 718610"/>
                                    <a:gd name="connsiteY9" fmla="*/ 85725 h 267888"/>
                                    <a:gd name="connsiteX10" fmla="*/ 280988 w 718610"/>
                                    <a:gd name="connsiteY10" fmla="*/ 100013 h 267888"/>
                                    <a:gd name="connsiteX11" fmla="*/ 323850 w 718610"/>
                                    <a:gd name="connsiteY11" fmla="*/ 119063 h 267888"/>
                                    <a:gd name="connsiteX12" fmla="*/ 338138 w 718610"/>
                                    <a:gd name="connsiteY12" fmla="*/ 138113 h 267888"/>
                                    <a:gd name="connsiteX13" fmla="*/ 357188 w 718610"/>
                                    <a:gd name="connsiteY13" fmla="*/ 166688 h 267888"/>
                                    <a:gd name="connsiteX14" fmla="*/ 439915 w 718610"/>
                                    <a:gd name="connsiteY14" fmla="*/ 171450 h 267888"/>
                                    <a:gd name="connsiteX15" fmla="*/ 718610 w 718610"/>
                                    <a:gd name="connsiteY15" fmla="*/ 267888 h 267888"/>
                                    <a:gd name="connsiteX0" fmla="*/ 0 w 718610"/>
                                    <a:gd name="connsiteY0" fmla="*/ 0 h 267888"/>
                                    <a:gd name="connsiteX1" fmla="*/ 66675 w 718610"/>
                                    <a:gd name="connsiteY1" fmla="*/ 14288 h 267888"/>
                                    <a:gd name="connsiteX2" fmla="*/ 80963 w 718610"/>
                                    <a:gd name="connsiteY2" fmla="*/ 19050 h 267888"/>
                                    <a:gd name="connsiteX3" fmla="*/ 109538 w 718610"/>
                                    <a:gd name="connsiteY3" fmla="*/ 23813 h 267888"/>
                                    <a:gd name="connsiteX4" fmla="*/ 123825 w 718610"/>
                                    <a:gd name="connsiteY4" fmla="*/ 33338 h 267888"/>
                                    <a:gd name="connsiteX5" fmla="*/ 152400 w 718610"/>
                                    <a:gd name="connsiteY5" fmla="*/ 42863 h 267888"/>
                                    <a:gd name="connsiteX6" fmla="*/ 166688 w 718610"/>
                                    <a:gd name="connsiteY6" fmla="*/ 52388 h 267888"/>
                                    <a:gd name="connsiteX7" fmla="*/ 219075 w 718610"/>
                                    <a:gd name="connsiteY7" fmla="*/ 66675 h 267888"/>
                                    <a:gd name="connsiteX8" fmla="*/ 233363 w 718610"/>
                                    <a:gd name="connsiteY8" fmla="*/ 76200 h 267888"/>
                                    <a:gd name="connsiteX9" fmla="*/ 261938 w 718610"/>
                                    <a:gd name="connsiteY9" fmla="*/ 85725 h 267888"/>
                                    <a:gd name="connsiteX10" fmla="*/ 280988 w 718610"/>
                                    <a:gd name="connsiteY10" fmla="*/ 100013 h 267888"/>
                                    <a:gd name="connsiteX11" fmla="*/ 323850 w 718610"/>
                                    <a:gd name="connsiteY11" fmla="*/ 119063 h 267888"/>
                                    <a:gd name="connsiteX12" fmla="*/ 338138 w 718610"/>
                                    <a:gd name="connsiteY12" fmla="*/ 138113 h 267888"/>
                                    <a:gd name="connsiteX13" fmla="*/ 439915 w 718610"/>
                                    <a:gd name="connsiteY13" fmla="*/ 171450 h 267888"/>
                                    <a:gd name="connsiteX14" fmla="*/ 718610 w 718610"/>
                                    <a:gd name="connsiteY14" fmla="*/ 267888 h 267888"/>
                                    <a:gd name="connsiteX0" fmla="*/ 0 w 718610"/>
                                    <a:gd name="connsiteY0" fmla="*/ 0 h 267888"/>
                                    <a:gd name="connsiteX1" fmla="*/ 66675 w 718610"/>
                                    <a:gd name="connsiteY1" fmla="*/ 14288 h 267888"/>
                                    <a:gd name="connsiteX2" fmla="*/ 80963 w 718610"/>
                                    <a:gd name="connsiteY2" fmla="*/ 19050 h 267888"/>
                                    <a:gd name="connsiteX3" fmla="*/ 109538 w 718610"/>
                                    <a:gd name="connsiteY3" fmla="*/ 23813 h 267888"/>
                                    <a:gd name="connsiteX4" fmla="*/ 123825 w 718610"/>
                                    <a:gd name="connsiteY4" fmla="*/ 33338 h 267888"/>
                                    <a:gd name="connsiteX5" fmla="*/ 152400 w 718610"/>
                                    <a:gd name="connsiteY5" fmla="*/ 42863 h 267888"/>
                                    <a:gd name="connsiteX6" fmla="*/ 166688 w 718610"/>
                                    <a:gd name="connsiteY6" fmla="*/ 52388 h 267888"/>
                                    <a:gd name="connsiteX7" fmla="*/ 219075 w 718610"/>
                                    <a:gd name="connsiteY7" fmla="*/ 66675 h 267888"/>
                                    <a:gd name="connsiteX8" fmla="*/ 233363 w 718610"/>
                                    <a:gd name="connsiteY8" fmla="*/ 76200 h 267888"/>
                                    <a:gd name="connsiteX9" fmla="*/ 261938 w 718610"/>
                                    <a:gd name="connsiteY9" fmla="*/ 85725 h 267888"/>
                                    <a:gd name="connsiteX10" fmla="*/ 280988 w 718610"/>
                                    <a:gd name="connsiteY10" fmla="*/ 100013 h 267888"/>
                                    <a:gd name="connsiteX11" fmla="*/ 323850 w 718610"/>
                                    <a:gd name="connsiteY11" fmla="*/ 119063 h 267888"/>
                                    <a:gd name="connsiteX12" fmla="*/ 406576 w 718610"/>
                                    <a:gd name="connsiteY12" fmla="*/ 116679 h 267888"/>
                                    <a:gd name="connsiteX13" fmla="*/ 439915 w 718610"/>
                                    <a:gd name="connsiteY13" fmla="*/ 171450 h 267888"/>
                                    <a:gd name="connsiteX14" fmla="*/ 718610 w 718610"/>
                                    <a:gd name="connsiteY14" fmla="*/ 267888 h 267888"/>
                                    <a:gd name="connsiteX0" fmla="*/ 0 w 718610"/>
                                    <a:gd name="connsiteY0" fmla="*/ 0 h 267888"/>
                                    <a:gd name="connsiteX1" fmla="*/ 66675 w 718610"/>
                                    <a:gd name="connsiteY1" fmla="*/ 14288 h 267888"/>
                                    <a:gd name="connsiteX2" fmla="*/ 80963 w 718610"/>
                                    <a:gd name="connsiteY2" fmla="*/ 19050 h 267888"/>
                                    <a:gd name="connsiteX3" fmla="*/ 109538 w 718610"/>
                                    <a:gd name="connsiteY3" fmla="*/ 23813 h 267888"/>
                                    <a:gd name="connsiteX4" fmla="*/ 123825 w 718610"/>
                                    <a:gd name="connsiteY4" fmla="*/ 33338 h 267888"/>
                                    <a:gd name="connsiteX5" fmla="*/ 152400 w 718610"/>
                                    <a:gd name="connsiteY5" fmla="*/ 42863 h 267888"/>
                                    <a:gd name="connsiteX6" fmla="*/ 166688 w 718610"/>
                                    <a:gd name="connsiteY6" fmla="*/ 52388 h 267888"/>
                                    <a:gd name="connsiteX7" fmla="*/ 219075 w 718610"/>
                                    <a:gd name="connsiteY7" fmla="*/ 66675 h 267888"/>
                                    <a:gd name="connsiteX8" fmla="*/ 233363 w 718610"/>
                                    <a:gd name="connsiteY8" fmla="*/ 76200 h 267888"/>
                                    <a:gd name="connsiteX9" fmla="*/ 261938 w 718610"/>
                                    <a:gd name="connsiteY9" fmla="*/ 85725 h 267888"/>
                                    <a:gd name="connsiteX10" fmla="*/ 280988 w 718610"/>
                                    <a:gd name="connsiteY10" fmla="*/ 100013 h 267888"/>
                                    <a:gd name="connsiteX11" fmla="*/ 323850 w 718610"/>
                                    <a:gd name="connsiteY11" fmla="*/ 119063 h 267888"/>
                                    <a:gd name="connsiteX12" fmla="*/ 406576 w 718610"/>
                                    <a:gd name="connsiteY12" fmla="*/ 116679 h 267888"/>
                                    <a:gd name="connsiteX13" fmla="*/ 568235 w 718610"/>
                                    <a:gd name="connsiteY13" fmla="*/ 198244 h 267888"/>
                                    <a:gd name="connsiteX14" fmla="*/ 718610 w 718610"/>
                                    <a:gd name="connsiteY14" fmla="*/ 267888 h 267888"/>
                                    <a:gd name="connsiteX0" fmla="*/ 0 w 718610"/>
                                    <a:gd name="connsiteY0" fmla="*/ 0 h 267888"/>
                                    <a:gd name="connsiteX1" fmla="*/ 66675 w 718610"/>
                                    <a:gd name="connsiteY1" fmla="*/ 14288 h 267888"/>
                                    <a:gd name="connsiteX2" fmla="*/ 80963 w 718610"/>
                                    <a:gd name="connsiteY2" fmla="*/ 19050 h 267888"/>
                                    <a:gd name="connsiteX3" fmla="*/ 109538 w 718610"/>
                                    <a:gd name="connsiteY3" fmla="*/ 23813 h 267888"/>
                                    <a:gd name="connsiteX4" fmla="*/ 123825 w 718610"/>
                                    <a:gd name="connsiteY4" fmla="*/ 33338 h 267888"/>
                                    <a:gd name="connsiteX5" fmla="*/ 152400 w 718610"/>
                                    <a:gd name="connsiteY5" fmla="*/ 42863 h 267888"/>
                                    <a:gd name="connsiteX6" fmla="*/ 166688 w 718610"/>
                                    <a:gd name="connsiteY6" fmla="*/ 52388 h 267888"/>
                                    <a:gd name="connsiteX7" fmla="*/ 219075 w 718610"/>
                                    <a:gd name="connsiteY7" fmla="*/ 66675 h 267888"/>
                                    <a:gd name="connsiteX8" fmla="*/ 233363 w 718610"/>
                                    <a:gd name="connsiteY8" fmla="*/ 76200 h 267888"/>
                                    <a:gd name="connsiteX9" fmla="*/ 261938 w 718610"/>
                                    <a:gd name="connsiteY9" fmla="*/ 85725 h 267888"/>
                                    <a:gd name="connsiteX10" fmla="*/ 280988 w 718610"/>
                                    <a:gd name="connsiteY10" fmla="*/ 100013 h 267888"/>
                                    <a:gd name="connsiteX11" fmla="*/ 315292 w 718610"/>
                                    <a:gd name="connsiteY11" fmla="*/ 76196 h 267888"/>
                                    <a:gd name="connsiteX12" fmla="*/ 406576 w 718610"/>
                                    <a:gd name="connsiteY12" fmla="*/ 116679 h 267888"/>
                                    <a:gd name="connsiteX13" fmla="*/ 568235 w 718610"/>
                                    <a:gd name="connsiteY13" fmla="*/ 198244 h 267888"/>
                                    <a:gd name="connsiteX14" fmla="*/ 718610 w 718610"/>
                                    <a:gd name="connsiteY14" fmla="*/ 267888 h 267888"/>
                                    <a:gd name="connsiteX0" fmla="*/ 0 w 718610"/>
                                    <a:gd name="connsiteY0" fmla="*/ 0 h 267888"/>
                                    <a:gd name="connsiteX1" fmla="*/ 66675 w 718610"/>
                                    <a:gd name="connsiteY1" fmla="*/ 14288 h 267888"/>
                                    <a:gd name="connsiteX2" fmla="*/ 80963 w 718610"/>
                                    <a:gd name="connsiteY2" fmla="*/ 19050 h 267888"/>
                                    <a:gd name="connsiteX3" fmla="*/ 109538 w 718610"/>
                                    <a:gd name="connsiteY3" fmla="*/ 23813 h 267888"/>
                                    <a:gd name="connsiteX4" fmla="*/ 123825 w 718610"/>
                                    <a:gd name="connsiteY4" fmla="*/ 33338 h 267888"/>
                                    <a:gd name="connsiteX5" fmla="*/ 152400 w 718610"/>
                                    <a:gd name="connsiteY5" fmla="*/ 42863 h 267888"/>
                                    <a:gd name="connsiteX6" fmla="*/ 166688 w 718610"/>
                                    <a:gd name="connsiteY6" fmla="*/ 52388 h 267888"/>
                                    <a:gd name="connsiteX7" fmla="*/ 219075 w 718610"/>
                                    <a:gd name="connsiteY7" fmla="*/ 66675 h 267888"/>
                                    <a:gd name="connsiteX8" fmla="*/ 173479 w 718610"/>
                                    <a:gd name="connsiteY8" fmla="*/ 27975 h 267888"/>
                                    <a:gd name="connsiteX9" fmla="*/ 261938 w 718610"/>
                                    <a:gd name="connsiteY9" fmla="*/ 85725 h 267888"/>
                                    <a:gd name="connsiteX10" fmla="*/ 280988 w 718610"/>
                                    <a:gd name="connsiteY10" fmla="*/ 100013 h 267888"/>
                                    <a:gd name="connsiteX11" fmla="*/ 315292 w 718610"/>
                                    <a:gd name="connsiteY11" fmla="*/ 76196 h 267888"/>
                                    <a:gd name="connsiteX12" fmla="*/ 406576 w 718610"/>
                                    <a:gd name="connsiteY12" fmla="*/ 116679 h 267888"/>
                                    <a:gd name="connsiteX13" fmla="*/ 568235 w 718610"/>
                                    <a:gd name="connsiteY13" fmla="*/ 198244 h 267888"/>
                                    <a:gd name="connsiteX14" fmla="*/ 718610 w 718610"/>
                                    <a:gd name="connsiteY14" fmla="*/ 267888 h 267888"/>
                                    <a:gd name="connsiteX0" fmla="*/ 0 w 718610"/>
                                    <a:gd name="connsiteY0" fmla="*/ 0 h 267888"/>
                                    <a:gd name="connsiteX1" fmla="*/ 66675 w 718610"/>
                                    <a:gd name="connsiteY1" fmla="*/ 14288 h 267888"/>
                                    <a:gd name="connsiteX2" fmla="*/ 80963 w 718610"/>
                                    <a:gd name="connsiteY2" fmla="*/ 19050 h 267888"/>
                                    <a:gd name="connsiteX3" fmla="*/ 109538 w 718610"/>
                                    <a:gd name="connsiteY3" fmla="*/ 23813 h 267888"/>
                                    <a:gd name="connsiteX4" fmla="*/ 123825 w 718610"/>
                                    <a:gd name="connsiteY4" fmla="*/ 33338 h 267888"/>
                                    <a:gd name="connsiteX5" fmla="*/ 152400 w 718610"/>
                                    <a:gd name="connsiteY5" fmla="*/ 42863 h 267888"/>
                                    <a:gd name="connsiteX6" fmla="*/ 166688 w 718610"/>
                                    <a:gd name="connsiteY6" fmla="*/ 52388 h 267888"/>
                                    <a:gd name="connsiteX7" fmla="*/ 219075 w 718610"/>
                                    <a:gd name="connsiteY7" fmla="*/ 66675 h 267888"/>
                                    <a:gd name="connsiteX8" fmla="*/ 173479 w 718610"/>
                                    <a:gd name="connsiteY8" fmla="*/ 27975 h 267888"/>
                                    <a:gd name="connsiteX9" fmla="*/ 261938 w 718610"/>
                                    <a:gd name="connsiteY9" fmla="*/ 85725 h 267888"/>
                                    <a:gd name="connsiteX10" fmla="*/ 280988 w 718610"/>
                                    <a:gd name="connsiteY10" fmla="*/ 100013 h 267888"/>
                                    <a:gd name="connsiteX11" fmla="*/ 406576 w 718610"/>
                                    <a:gd name="connsiteY11" fmla="*/ 116679 h 267888"/>
                                    <a:gd name="connsiteX12" fmla="*/ 568235 w 718610"/>
                                    <a:gd name="connsiteY12" fmla="*/ 198244 h 267888"/>
                                    <a:gd name="connsiteX13" fmla="*/ 718610 w 718610"/>
                                    <a:gd name="connsiteY13" fmla="*/ 267888 h 267888"/>
                                    <a:gd name="connsiteX0" fmla="*/ 0 w 718610"/>
                                    <a:gd name="connsiteY0" fmla="*/ 0 h 267888"/>
                                    <a:gd name="connsiteX1" fmla="*/ 66675 w 718610"/>
                                    <a:gd name="connsiteY1" fmla="*/ 14288 h 267888"/>
                                    <a:gd name="connsiteX2" fmla="*/ 80963 w 718610"/>
                                    <a:gd name="connsiteY2" fmla="*/ 19050 h 267888"/>
                                    <a:gd name="connsiteX3" fmla="*/ 109538 w 718610"/>
                                    <a:gd name="connsiteY3" fmla="*/ 23813 h 267888"/>
                                    <a:gd name="connsiteX4" fmla="*/ 123825 w 718610"/>
                                    <a:gd name="connsiteY4" fmla="*/ 33338 h 267888"/>
                                    <a:gd name="connsiteX5" fmla="*/ 152400 w 718610"/>
                                    <a:gd name="connsiteY5" fmla="*/ 42863 h 267888"/>
                                    <a:gd name="connsiteX6" fmla="*/ 166688 w 718610"/>
                                    <a:gd name="connsiteY6" fmla="*/ 52388 h 267888"/>
                                    <a:gd name="connsiteX7" fmla="*/ 219075 w 718610"/>
                                    <a:gd name="connsiteY7" fmla="*/ 66675 h 267888"/>
                                    <a:gd name="connsiteX8" fmla="*/ 173479 w 718610"/>
                                    <a:gd name="connsiteY8" fmla="*/ 27975 h 267888"/>
                                    <a:gd name="connsiteX9" fmla="*/ 261938 w 718610"/>
                                    <a:gd name="connsiteY9" fmla="*/ 85725 h 267888"/>
                                    <a:gd name="connsiteX10" fmla="*/ 406576 w 718610"/>
                                    <a:gd name="connsiteY10" fmla="*/ 116679 h 267888"/>
                                    <a:gd name="connsiteX11" fmla="*/ 568235 w 718610"/>
                                    <a:gd name="connsiteY11" fmla="*/ 198244 h 267888"/>
                                    <a:gd name="connsiteX12" fmla="*/ 718610 w 718610"/>
                                    <a:gd name="connsiteY12" fmla="*/ 267888 h 267888"/>
                                    <a:gd name="connsiteX0" fmla="*/ 0 w 718610"/>
                                    <a:gd name="connsiteY0" fmla="*/ 0 h 267888"/>
                                    <a:gd name="connsiteX1" fmla="*/ 66675 w 718610"/>
                                    <a:gd name="connsiteY1" fmla="*/ 14288 h 267888"/>
                                    <a:gd name="connsiteX2" fmla="*/ 80963 w 718610"/>
                                    <a:gd name="connsiteY2" fmla="*/ 19050 h 267888"/>
                                    <a:gd name="connsiteX3" fmla="*/ 109538 w 718610"/>
                                    <a:gd name="connsiteY3" fmla="*/ 23813 h 267888"/>
                                    <a:gd name="connsiteX4" fmla="*/ 123825 w 718610"/>
                                    <a:gd name="connsiteY4" fmla="*/ 33338 h 267888"/>
                                    <a:gd name="connsiteX5" fmla="*/ 152400 w 718610"/>
                                    <a:gd name="connsiteY5" fmla="*/ 42863 h 267888"/>
                                    <a:gd name="connsiteX6" fmla="*/ 166688 w 718610"/>
                                    <a:gd name="connsiteY6" fmla="*/ 52388 h 267888"/>
                                    <a:gd name="connsiteX7" fmla="*/ 219075 w 718610"/>
                                    <a:gd name="connsiteY7" fmla="*/ 66675 h 267888"/>
                                    <a:gd name="connsiteX8" fmla="*/ 261938 w 718610"/>
                                    <a:gd name="connsiteY8" fmla="*/ 85725 h 267888"/>
                                    <a:gd name="connsiteX9" fmla="*/ 406576 w 718610"/>
                                    <a:gd name="connsiteY9" fmla="*/ 116679 h 267888"/>
                                    <a:gd name="connsiteX10" fmla="*/ 568235 w 718610"/>
                                    <a:gd name="connsiteY10" fmla="*/ 198244 h 267888"/>
                                    <a:gd name="connsiteX11" fmla="*/ 718610 w 718610"/>
                                    <a:gd name="connsiteY11" fmla="*/ 267888 h 267888"/>
                                    <a:gd name="connsiteX0" fmla="*/ 0 w 718610"/>
                                    <a:gd name="connsiteY0" fmla="*/ 0 h 267888"/>
                                    <a:gd name="connsiteX1" fmla="*/ 66675 w 718610"/>
                                    <a:gd name="connsiteY1" fmla="*/ 14288 h 267888"/>
                                    <a:gd name="connsiteX2" fmla="*/ 80963 w 718610"/>
                                    <a:gd name="connsiteY2" fmla="*/ 19050 h 267888"/>
                                    <a:gd name="connsiteX3" fmla="*/ 109538 w 718610"/>
                                    <a:gd name="connsiteY3" fmla="*/ 23813 h 267888"/>
                                    <a:gd name="connsiteX4" fmla="*/ 123825 w 718610"/>
                                    <a:gd name="connsiteY4" fmla="*/ 33338 h 267888"/>
                                    <a:gd name="connsiteX5" fmla="*/ 152400 w 718610"/>
                                    <a:gd name="connsiteY5" fmla="*/ 42863 h 267888"/>
                                    <a:gd name="connsiteX6" fmla="*/ 166688 w 718610"/>
                                    <a:gd name="connsiteY6" fmla="*/ 52388 h 267888"/>
                                    <a:gd name="connsiteX7" fmla="*/ 219075 w 718610"/>
                                    <a:gd name="connsiteY7" fmla="*/ 66675 h 267888"/>
                                    <a:gd name="connsiteX8" fmla="*/ 270493 w 718610"/>
                                    <a:gd name="connsiteY8" fmla="*/ 48217 h 267888"/>
                                    <a:gd name="connsiteX9" fmla="*/ 406576 w 718610"/>
                                    <a:gd name="connsiteY9" fmla="*/ 116679 h 267888"/>
                                    <a:gd name="connsiteX10" fmla="*/ 568235 w 718610"/>
                                    <a:gd name="connsiteY10" fmla="*/ 198244 h 267888"/>
                                    <a:gd name="connsiteX11" fmla="*/ 718610 w 718610"/>
                                    <a:gd name="connsiteY11" fmla="*/ 267888 h 267888"/>
                                    <a:gd name="connsiteX0" fmla="*/ 0 w 718610"/>
                                    <a:gd name="connsiteY0" fmla="*/ 0 h 267888"/>
                                    <a:gd name="connsiteX1" fmla="*/ 66675 w 718610"/>
                                    <a:gd name="connsiteY1" fmla="*/ 14288 h 267888"/>
                                    <a:gd name="connsiteX2" fmla="*/ 80963 w 718610"/>
                                    <a:gd name="connsiteY2" fmla="*/ 19050 h 267888"/>
                                    <a:gd name="connsiteX3" fmla="*/ 109538 w 718610"/>
                                    <a:gd name="connsiteY3" fmla="*/ 23813 h 267888"/>
                                    <a:gd name="connsiteX4" fmla="*/ 123825 w 718610"/>
                                    <a:gd name="connsiteY4" fmla="*/ 33338 h 267888"/>
                                    <a:gd name="connsiteX5" fmla="*/ 152400 w 718610"/>
                                    <a:gd name="connsiteY5" fmla="*/ 42863 h 267888"/>
                                    <a:gd name="connsiteX6" fmla="*/ 166688 w 718610"/>
                                    <a:gd name="connsiteY6" fmla="*/ 52388 h 267888"/>
                                    <a:gd name="connsiteX7" fmla="*/ 270493 w 718610"/>
                                    <a:gd name="connsiteY7" fmla="*/ 48217 h 267888"/>
                                    <a:gd name="connsiteX8" fmla="*/ 406576 w 718610"/>
                                    <a:gd name="connsiteY8" fmla="*/ 116679 h 267888"/>
                                    <a:gd name="connsiteX9" fmla="*/ 568235 w 718610"/>
                                    <a:gd name="connsiteY9" fmla="*/ 198244 h 267888"/>
                                    <a:gd name="connsiteX10" fmla="*/ 718610 w 718610"/>
                                    <a:gd name="connsiteY10" fmla="*/ 267888 h 267888"/>
                                    <a:gd name="connsiteX0" fmla="*/ 0 w 718610"/>
                                    <a:gd name="connsiteY0" fmla="*/ 0 h 267888"/>
                                    <a:gd name="connsiteX1" fmla="*/ 66675 w 718610"/>
                                    <a:gd name="connsiteY1" fmla="*/ 14288 h 267888"/>
                                    <a:gd name="connsiteX2" fmla="*/ 80963 w 718610"/>
                                    <a:gd name="connsiteY2" fmla="*/ 19050 h 267888"/>
                                    <a:gd name="connsiteX3" fmla="*/ 109538 w 718610"/>
                                    <a:gd name="connsiteY3" fmla="*/ 23813 h 267888"/>
                                    <a:gd name="connsiteX4" fmla="*/ 123825 w 718610"/>
                                    <a:gd name="connsiteY4" fmla="*/ 33338 h 267888"/>
                                    <a:gd name="connsiteX5" fmla="*/ 152400 w 718610"/>
                                    <a:gd name="connsiteY5" fmla="*/ 42863 h 267888"/>
                                    <a:gd name="connsiteX6" fmla="*/ 270493 w 718610"/>
                                    <a:gd name="connsiteY6" fmla="*/ 48217 h 267888"/>
                                    <a:gd name="connsiteX7" fmla="*/ 406576 w 718610"/>
                                    <a:gd name="connsiteY7" fmla="*/ 116679 h 267888"/>
                                    <a:gd name="connsiteX8" fmla="*/ 568235 w 718610"/>
                                    <a:gd name="connsiteY8" fmla="*/ 198244 h 267888"/>
                                    <a:gd name="connsiteX9" fmla="*/ 718610 w 718610"/>
                                    <a:gd name="connsiteY9" fmla="*/ 267888 h 267888"/>
                                    <a:gd name="connsiteX0" fmla="*/ 0 w 718610"/>
                                    <a:gd name="connsiteY0" fmla="*/ 0 h 267888"/>
                                    <a:gd name="connsiteX1" fmla="*/ 66675 w 718610"/>
                                    <a:gd name="connsiteY1" fmla="*/ 14288 h 267888"/>
                                    <a:gd name="connsiteX2" fmla="*/ 80963 w 718610"/>
                                    <a:gd name="connsiteY2" fmla="*/ 19050 h 267888"/>
                                    <a:gd name="connsiteX3" fmla="*/ 109538 w 718610"/>
                                    <a:gd name="connsiteY3" fmla="*/ 23813 h 267888"/>
                                    <a:gd name="connsiteX4" fmla="*/ 123825 w 718610"/>
                                    <a:gd name="connsiteY4" fmla="*/ 33338 h 267888"/>
                                    <a:gd name="connsiteX5" fmla="*/ 152400 w 718610"/>
                                    <a:gd name="connsiteY5" fmla="*/ 42863 h 267888"/>
                                    <a:gd name="connsiteX6" fmla="*/ 270493 w 718610"/>
                                    <a:gd name="connsiteY6" fmla="*/ 85726 h 267888"/>
                                    <a:gd name="connsiteX7" fmla="*/ 406576 w 718610"/>
                                    <a:gd name="connsiteY7" fmla="*/ 116679 h 267888"/>
                                    <a:gd name="connsiteX8" fmla="*/ 568235 w 718610"/>
                                    <a:gd name="connsiteY8" fmla="*/ 198244 h 267888"/>
                                    <a:gd name="connsiteX9" fmla="*/ 718610 w 718610"/>
                                    <a:gd name="connsiteY9" fmla="*/ 267888 h 267888"/>
                                    <a:gd name="connsiteX0" fmla="*/ 0 w 701499"/>
                                    <a:gd name="connsiteY0" fmla="*/ 0 h 289322"/>
                                    <a:gd name="connsiteX1" fmla="*/ 66675 w 701499"/>
                                    <a:gd name="connsiteY1" fmla="*/ 14288 h 289322"/>
                                    <a:gd name="connsiteX2" fmla="*/ 80963 w 701499"/>
                                    <a:gd name="connsiteY2" fmla="*/ 19050 h 289322"/>
                                    <a:gd name="connsiteX3" fmla="*/ 109538 w 701499"/>
                                    <a:gd name="connsiteY3" fmla="*/ 23813 h 289322"/>
                                    <a:gd name="connsiteX4" fmla="*/ 123825 w 701499"/>
                                    <a:gd name="connsiteY4" fmla="*/ 33338 h 289322"/>
                                    <a:gd name="connsiteX5" fmla="*/ 152400 w 701499"/>
                                    <a:gd name="connsiteY5" fmla="*/ 42863 h 289322"/>
                                    <a:gd name="connsiteX6" fmla="*/ 270493 w 701499"/>
                                    <a:gd name="connsiteY6" fmla="*/ 85726 h 289322"/>
                                    <a:gd name="connsiteX7" fmla="*/ 406576 w 701499"/>
                                    <a:gd name="connsiteY7" fmla="*/ 116679 h 289322"/>
                                    <a:gd name="connsiteX8" fmla="*/ 568235 w 701499"/>
                                    <a:gd name="connsiteY8" fmla="*/ 198244 h 289322"/>
                                    <a:gd name="connsiteX9" fmla="*/ 701499 w 701499"/>
                                    <a:gd name="connsiteY9" fmla="*/ 289322 h 289322"/>
                                    <a:gd name="connsiteX0" fmla="*/ 0 w 701499"/>
                                    <a:gd name="connsiteY0" fmla="*/ 0 h 289322"/>
                                    <a:gd name="connsiteX1" fmla="*/ 66675 w 701499"/>
                                    <a:gd name="connsiteY1" fmla="*/ 14288 h 289322"/>
                                    <a:gd name="connsiteX2" fmla="*/ 80963 w 701499"/>
                                    <a:gd name="connsiteY2" fmla="*/ 19050 h 289322"/>
                                    <a:gd name="connsiteX3" fmla="*/ 109538 w 701499"/>
                                    <a:gd name="connsiteY3" fmla="*/ 23813 h 289322"/>
                                    <a:gd name="connsiteX4" fmla="*/ 123825 w 701499"/>
                                    <a:gd name="connsiteY4" fmla="*/ 33338 h 289322"/>
                                    <a:gd name="connsiteX5" fmla="*/ 152400 w 701499"/>
                                    <a:gd name="connsiteY5" fmla="*/ 42863 h 289322"/>
                                    <a:gd name="connsiteX6" fmla="*/ 270493 w 701499"/>
                                    <a:gd name="connsiteY6" fmla="*/ 85726 h 289322"/>
                                    <a:gd name="connsiteX7" fmla="*/ 423684 w 701499"/>
                                    <a:gd name="connsiteY7" fmla="*/ 143473 h 289322"/>
                                    <a:gd name="connsiteX8" fmla="*/ 568235 w 701499"/>
                                    <a:gd name="connsiteY8" fmla="*/ 198244 h 289322"/>
                                    <a:gd name="connsiteX9" fmla="*/ 701499 w 701499"/>
                                    <a:gd name="connsiteY9" fmla="*/ 289322 h 289322"/>
                                    <a:gd name="connsiteX0" fmla="*/ 0 w 701499"/>
                                    <a:gd name="connsiteY0" fmla="*/ 0 h 289322"/>
                                    <a:gd name="connsiteX1" fmla="*/ 66675 w 701499"/>
                                    <a:gd name="connsiteY1" fmla="*/ 14288 h 289322"/>
                                    <a:gd name="connsiteX2" fmla="*/ 80963 w 701499"/>
                                    <a:gd name="connsiteY2" fmla="*/ 19050 h 289322"/>
                                    <a:gd name="connsiteX3" fmla="*/ 109538 w 701499"/>
                                    <a:gd name="connsiteY3" fmla="*/ 23813 h 289322"/>
                                    <a:gd name="connsiteX4" fmla="*/ 123825 w 701499"/>
                                    <a:gd name="connsiteY4" fmla="*/ 33338 h 289322"/>
                                    <a:gd name="connsiteX5" fmla="*/ 152400 w 701499"/>
                                    <a:gd name="connsiteY5" fmla="*/ 42863 h 289322"/>
                                    <a:gd name="connsiteX6" fmla="*/ 270493 w 701499"/>
                                    <a:gd name="connsiteY6" fmla="*/ 85726 h 289322"/>
                                    <a:gd name="connsiteX7" fmla="*/ 423684 w 701499"/>
                                    <a:gd name="connsiteY7" fmla="*/ 143473 h 289322"/>
                                    <a:gd name="connsiteX8" fmla="*/ 568236 w 701499"/>
                                    <a:gd name="connsiteY8" fmla="*/ 214320 h 289322"/>
                                    <a:gd name="connsiteX9" fmla="*/ 701499 w 701499"/>
                                    <a:gd name="connsiteY9" fmla="*/ 289322 h 289322"/>
                                    <a:gd name="connsiteX0" fmla="*/ 0 w 1086466"/>
                                    <a:gd name="connsiteY0" fmla="*/ 0 h 326832"/>
                                    <a:gd name="connsiteX1" fmla="*/ 66675 w 1086466"/>
                                    <a:gd name="connsiteY1" fmla="*/ 14288 h 326832"/>
                                    <a:gd name="connsiteX2" fmla="*/ 80963 w 1086466"/>
                                    <a:gd name="connsiteY2" fmla="*/ 19050 h 326832"/>
                                    <a:gd name="connsiteX3" fmla="*/ 109538 w 1086466"/>
                                    <a:gd name="connsiteY3" fmla="*/ 23813 h 326832"/>
                                    <a:gd name="connsiteX4" fmla="*/ 123825 w 1086466"/>
                                    <a:gd name="connsiteY4" fmla="*/ 33338 h 326832"/>
                                    <a:gd name="connsiteX5" fmla="*/ 152400 w 1086466"/>
                                    <a:gd name="connsiteY5" fmla="*/ 42863 h 326832"/>
                                    <a:gd name="connsiteX6" fmla="*/ 270493 w 1086466"/>
                                    <a:gd name="connsiteY6" fmla="*/ 85726 h 326832"/>
                                    <a:gd name="connsiteX7" fmla="*/ 423684 w 1086466"/>
                                    <a:gd name="connsiteY7" fmla="*/ 143473 h 326832"/>
                                    <a:gd name="connsiteX8" fmla="*/ 568236 w 1086466"/>
                                    <a:gd name="connsiteY8" fmla="*/ 214320 h 326832"/>
                                    <a:gd name="connsiteX9" fmla="*/ 1086466 w 1086466"/>
                                    <a:gd name="connsiteY9" fmla="*/ 326832 h 326832"/>
                                    <a:gd name="connsiteX0" fmla="*/ 0 w 1086466"/>
                                    <a:gd name="connsiteY0" fmla="*/ 0 h 326832"/>
                                    <a:gd name="connsiteX1" fmla="*/ 66675 w 1086466"/>
                                    <a:gd name="connsiteY1" fmla="*/ 14288 h 326832"/>
                                    <a:gd name="connsiteX2" fmla="*/ 80963 w 1086466"/>
                                    <a:gd name="connsiteY2" fmla="*/ 19050 h 326832"/>
                                    <a:gd name="connsiteX3" fmla="*/ 109538 w 1086466"/>
                                    <a:gd name="connsiteY3" fmla="*/ 23813 h 326832"/>
                                    <a:gd name="connsiteX4" fmla="*/ 123825 w 1086466"/>
                                    <a:gd name="connsiteY4" fmla="*/ 33338 h 326832"/>
                                    <a:gd name="connsiteX5" fmla="*/ 152400 w 1086466"/>
                                    <a:gd name="connsiteY5" fmla="*/ 42863 h 326832"/>
                                    <a:gd name="connsiteX6" fmla="*/ 270493 w 1086466"/>
                                    <a:gd name="connsiteY6" fmla="*/ 85726 h 326832"/>
                                    <a:gd name="connsiteX7" fmla="*/ 423684 w 1086466"/>
                                    <a:gd name="connsiteY7" fmla="*/ 143473 h 326832"/>
                                    <a:gd name="connsiteX8" fmla="*/ 688005 w 1086466"/>
                                    <a:gd name="connsiteY8" fmla="*/ 219681 h 326832"/>
                                    <a:gd name="connsiteX9" fmla="*/ 1086466 w 1086466"/>
                                    <a:gd name="connsiteY9" fmla="*/ 326832 h 326832"/>
                                    <a:gd name="connsiteX0" fmla="*/ 0 w 1086466"/>
                                    <a:gd name="connsiteY0" fmla="*/ 0 h 326832"/>
                                    <a:gd name="connsiteX1" fmla="*/ 66675 w 1086466"/>
                                    <a:gd name="connsiteY1" fmla="*/ 14288 h 326832"/>
                                    <a:gd name="connsiteX2" fmla="*/ 80963 w 1086466"/>
                                    <a:gd name="connsiteY2" fmla="*/ 19050 h 326832"/>
                                    <a:gd name="connsiteX3" fmla="*/ 109538 w 1086466"/>
                                    <a:gd name="connsiteY3" fmla="*/ 23813 h 326832"/>
                                    <a:gd name="connsiteX4" fmla="*/ 123825 w 1086466"/>
                                    <a:gd name="connsiteY4" fmla="*/ 33338 h 326832"/>
                                    <a:gd name="connsiteX5" fmla="*/ 152400 w 1086466"/>
                                    <a:gd name="connsiteY5" fmla="*/ 42863 h 326832"/>
                                    <a:gd name="connsiteX6" fmla="*/ 270493 w 1086466"/>
                                    <a:gd name="connsiteY6" fmla="*/ 85726 h 326832"/>
                                    <a:gd name="connsiteX7" fmla="*/ 500677 w 1086466"/>
                                    <a:gd name="connsiteY7" fmla="*/ 132755 h 326832"/>
                                    <a:gd name="connsiteX8" fmla="*/ 688005 w 1086466"/>
                                    <a:gd name="connsiteY8" fmla="*/ 219681 h 326832"/>
                                    <a:gd name="connsiteX9" fmla="*/ 1086466 w 1086466"/>
                                    <a:gd name="connsiteY9" fmla="*/ 326832 h 326832"/>
                                    <a:gd name="connsiteX0" fmla="*/ 0 w 1086466"/>
                                    <a:gd name="connsiteY0" fmla="*/ 0 h 326832"/>
                                    <a:gd name="connsiteX1" fmla="*/ 66675 w 1086466"/>
                                    <a:gd name="connsiteY1" fmla="*/ 14288 h 326832"/>
                                    <a:gd name="connsiteX2" fmla="*/ 80963 w 1086466"/>
                                    <a:gd name="connsiteY2" fmla="*/ 19050 h 326832"/>
                                    <a:gd name="connsiteX3" fmla="*/ 109538 w 1086466"/>
                                    <a:gd name="connsiteY3" fmla="*/ 23813 h 326832"/>
                                    <a:gd name="connsiteX4" fmla="*/ 123825 w 1086466"/>
                                    <a:gd name="connsiteY4" fmla="*/ 33338 h 326832"/>
                                    <a:gd name="connsiteX5" fmla="*/ 270493 w 1086466"/>
                                    <a:gd name="connsiteY5" fmla="*/ 85726 h 326832"/>
                                    <a:gd name="connsiteX6" fmla="*/ 500677 w 1086466"/>
                                    <a:gd name="connsiteY6" fmla="*/ 132755 h 326832"/>
                                    <a:gd name="connsiteX7" fmla="*/ 688005 w 1086466"/>
                                    <a:gd name="connsiteY7" fmla="*/ 219681 h 326832"/>
                                    <a:gd name="connsiteX8" fmla="*/ 1086466 w 1086466"/>
                                    <a:gd name="connsiteY8" fmla="*/ 326832 h 326832"/>
                                    <a:gd name="connsiteX0" fmla="*/ 0 w 1086466"/>
                                    <a:gd name="connsiteY0" fmla="*/ 0 h 326832"/>
                                    <a:gd name="connsiteX1" fmla="*/ 66675 w 1086466"/>
                                    <a:gd name="connsiteY1" fmla="*/ 14288 h 326832"/>
                                    <a:gd name="connsiteX2" fmla="*/ 80963 w 1086466"/>
                                    <a:gd name="connsiteY2" fmla="*/ 19050 h 326832"/>
                                    <a:gd name="connsiteX3" fmla="*/ 109538 w 1086466"/>
                                    <a:gd name="connsiteY3" fmla="*/ 23813 h 326832"/>
                                    <a:gd name="connsiteX4" fmla="*/ 123825 w 1086466"/>
                                    <a:gd name="connsiteY4" fmla="*/ 33338 h 326832"/>
                                    <a:gd name="connsiteX5" fmla="*/ 287601 w 1086466"/>
                                    <a:gd name="connsiteY5" fmla="*/ 75011 h 326832"/>
                                    <a:gd name="connsiteX6" fmla="*/ 500677 w 1086466"/>
                                    <a:gd name="connsiteY6" fmla="*/ 132755 h 326832"/>
                                    <a:gd name="connsiteX7" fmla="*/ 688005 w 1086466"/>
                                    <a:gd name="connsiteY7" fmla="*/ 219681 h 326832"/>
                                    <a:gd name="connsiteX8" fmla="*/ 1086466 w 1086466"/>
                                    <a:gd name="connsiteY8" fmla="*/ 326832 h 326832"/>
                                    <a:gd name="connsiteX0" fmla="*/ 0 w 1136501"/>
                                    <a:gd name="connsiteY0" fmla="*/ 0 h 510673"/>
                                    <a:gd name="connsiteX1" fmla="*/ 66675 w 1136501"/>
                                    <a:gd name="connsiteY1" fmla="*/ 14288 h 510673"/>
                                    <a:gd name="connsiteX2" fmla="*/ 80963 w 1136501"/>
                                    <a:gd name="connsiteY2" fmla="*/ 19050 h 510673"/>
                                    <a:gd name="connsiteX3" fmla="*/ 109538 w 1136501"/>
                                    <a:gd name="connsiteY3" fmla="*/ 23813 h 510673"/>
                                    <a:gd name="connsiteX4" fmla="*/ 123825 w 1136501"/>
                                    <a:gd name="connsiteY4" fmla="*/ 33338 h 510673"/>
                                    <a:gd name="connsiteX5" fmla="*/ 287601 w 1136501"/>
                                    <a:gd name="connsiteY5" fmla="*/ 75011 h 510673"/>
                                    <a:gd name="connsiteX6" fmla="*/ 500677 w 1136501"/>
                                    <a:gd name="connsiteY6" fmla="*/ 132755 h 510673"/>
                                    <a:gd name="connsiteX7" fmla="*/ 688005 w 1136501"/>
                                    <a:gd name="connsiteY7" fmla="*/ 219681 h 510673"/>
                                    <a:gd name="connsiteX8" fmla="*/ 1136501 w 1136501"/>
                                    <a:gd name="connsiteY8" fmla="*/ 510673 h 510673"/>
                                  </a:gdLst>
                                  <a:ahLst/>
                                  <a:cxnLst>
                                    <a:cxn ang="0">
                                      <a:pos x="connsiteX0" y="connsiteY0"/>
                                    </a:cxn>
                                    <a:cxn ang="0">
                                      <a:pos x="connsiteX1" y="connsiteY1"/>
                                    </a:cxn>
                                    <a:cxn ang="0">
                                      <a:pos x="connsiteX2" y="connsiteY2"/>
                                    </a:cxn>
                                    <a:cxn ang="0">
                                      <a:pos x="connsiteX3" y="connsiteY3"/>
                                    </a:cxn>
                                    <a:cxn ang="0">
                                      <a:pos x="connsiteX4" y="connsiteY4"/>
                                    </a:cxn>
                                    <a:cxn ang="0">
                                      <a:pos x="connsiteX5" y="connsiteY5"/>
                                    </a:cxn>
                                    <a:cxn ang="0">
                                      <a:pos x="connsiteX6" y="connsiteY6"/>
                                    </a:cxn>
                                    <a:cxn ang="0">
                                      <a:pos x="connsiteX7" y="connsiteY7"/>
                                    </a:cxn>
                                    <a:cxn ang="0">
                                      <a:pos x="connsiteX8" y="connsiteY8"/>
                                    </a:cxn>
                                  </a:cxnLst>
                                  <a:rect l="l" t="t" r="r" b="b"/>
                                  <a:pathLst>
                                    <a:path w="1136501" h="510673">
                                      <a:moveTo>
                                        <a:pt x="0" y="0"/>
                                      </a:moveTo>
                                      <a:cubicBezTo>
                                        <a:pt x="44431" y="17772"/>
                                        <a:pt x="3090" y="3691"/>
                                        <a:pt x="66675" y="14288"/>
                                      </a:cubicBezTo>
                                      <a:cubicBezTo>
                                        <a:pt x="71627" y="15113"/>
                                        <a:pt x="76062" y="17961"/>
                                        <a:pt x="80963" y="19050"/>
                                      </a:cubicBezTo>
                                      <a:cubicBezTo>
                                        <a:pt x="90389" y="21145"/>
                                        <a:pt x="100013" y="22225"/>
                                        <a:pt x="109538" y="23813"/>
                                      </a:cubicBezTo>
                                      <a:cubicBezTo>
                                        <a:pt x="114300" y="26988"/>
                                        <a:pt x="94148" y="24805"/>
                                        <a:pt x="123825" y="33338"/>
                                      </a:cubicBezTo>
                                      <a:cubicBezTo>
                                        <a:pt x="153502" y="41871"/>
                                        <a:pt x="224792" y="58442"/>
                                        <a:pt x="287601" y="75011"/>
                                      </a:cubicBezTo>
                                      <a:cubicBezTo>
                                        <a:pt x="350410" y="91580"/>
                                        <a:pt x="433943" y="108643"/>
                                        <a:pt x="500677" y="132755"/>
                                      </a:cubicBezTo>
                                      <a:cubicBezTo>
                                        <a:pt x="567411" y="156867"/>
                                        <a:pt x="624593" y="198052"/>
                                        <a:pt x="688005" y="219681"/>
                                      </a:cubicBezTo>
                                      <a:cubicBezTo>
                                        <a:pt x="748242" y="236548"/>
                                        <a:pt x="1078440" y="490582"/>
                                        <a:pt x="1136501" y="510673"/>
                                      </a:cubicBezTo>
                                    </a:path>
                                  </a:pathLst>
                                </a:custGeom>
                                <a:ln>
                                  <a:headEnd type="none" w="med" len="med"/>
                                  <a:tailEnd type="none" w="med" len="med"/>
                                </a:ln>
                              </xdr:spPr>
                              <xdr:style>
                                <a:lnRef idx="1">
                                  <a:schemeClr val="accent1"/>
                                </a:lnRef>
                                <a:fillRef idx="0">
                                  <a:schemeClr val="accent1"/>
                                </a:fillRef>
                                <a:effectRef idx="0">
                                  <a:schemeClr val="accent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  <xdr:txBody>
                                <a:bodyPr vertOverflow="clip" horzOverflow="clip" rtlCol="0" anchor="t"/>
                                <a:lstStyle/>
                                <a:p>
                                  <a:pPr marL="0" indent="0" algn="l"/>
                                  <a:endParaRPr lang="en-US" sz="1100">
                                    <a:solidFill>
                                      <a:schemeClr val="tx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endParaRPr>
                                </a:p>
                              </xdr:txBody>
                            </xdr:sp>
                          </xdr:grpSp>
                          <xdr:cxnSp macro="">
                            <xdr:nvCxnSpPr>
                              <xdr:cNvPr id="32" name="Straight Arrow Connector 31"/>
                              <xdr:cNvCxnSpPr/>
                            </xdr:nvCxnSpPr>
                            <xdr:spPr>
                              <a:xfrm flipH="1">
                                <a:off x="9024940" y="5850731"/>
                                <a:ext cx="288130" cy="228600"/>
                              </a:xfrm>
                              <a:prstGeom prst="straightConnector1">
                                <a:avLst/>
                              </a:prstGeom>
                              <a:ln w="12700">
                                <a:prstDash val="solid"/>
                                <a:headEnd type="none" w="med" len="med"/>
                                <a:tailEnd type="arrow" w="med" len="med"/>
                              </a:ln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sp macro="" textlink="">
                            <xdr:nvSpPr>
                              <xdr:cNvPr id="33" name="Isosceles Triangle 32"/>
                              <xdr:cNvSpPr/>
                            </xdr:nvSpPr>
                            <xdr:spPr>
                              <a:xfrm flipV="1">
                                <a:off x="7058025" y="5810249"/>
                                <a:ext cx="133350" cy="104775"/>
                              </a:xfrm>
                              <a:prstGeom prst="triangle">
                                <a:avLst/>
                              </a:prstGeom>
                              <a:ln w="12700">
                                <a:prstDash val="solid"/>
                                <a:headEnd type="none" w="med" len="med"/>
                                <a:tailEnd type="none" w="med" len="med"/>
                              </a:ln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  <xdr:txBody>
                              <a:bodyPr vertOverflow="clip" horzOverflow="clip" rtlCol="0" anchor="t"/>
                              <a:lstStyle/>
                              <a:p>
                                <a:pPr algn="l"/>
                                <a:endParaRPr lang="en-US" sz="1100"/>
                              </a:p>
                            </xdr:txBody>
                          </xdr:sp>
                          <xdr:cxnSp macro="">
                            <xdr:nvCxnSpPr>
                              <xdr:cNvPr id="34" name="Straight Arrow Connector 33"/>
                              <xdr:cNvCxnSpPr/>
                            </xdr:nvCxnSpPr>
                            <xdr:spPr>
                              <a:xfrm rot="5400000" flipH="1">
                                <a:off x="8534400" y="6657975"/>
                                <a:ext cx="182880" cy="0"/>
                              </a:xfrm>
                              <a:prstGeom prst="straightConnector1">
                                <a:avLst/>
                              </a:prstGeom>
                              <a:ln w="12700">
                                <a:prstDash val="solid"/>
                                <a:headEnd type="none" w="med" len="med"/>
                                <a:tailEnd type="none" w="med" len="med"/>
                              </a:ln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35" name="Straight Arrow Connector 34"/>
                              <xdr:cNvCxnSpPr/>
                            </xdr:nvCxnSpPr>
                            <xdr:spPr>
                              <a:xfrm rot="5400000" flipH="1">
                                <a:off x="9144000" y="6657975"/>
                                <a:ext cx="182880" cy="0"/>
                              </a:xfrm>
                              <a:prstGeom prst="straightConnector1">
                                <a:avLst/>
                              </a:prstGeom>
                              <a:ln w="12700">
                                <a:prstDash val="solid"/>
                                <a:headEnd type="none" w="med" len="med"/>
                                <a:tailEnd type="none" w="med" len="med"/>
                              </a:ln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36" name="Straight Arrow Connector 35"/>
                              <xdr:cNvCxnSpPr/>
                            </xdr:nvCxnSpPr>
                            <xdr:spPr>
                              <a:xfrm rot="5400000" flipH="1">
                                <a:off x="7033260" y="7463790"/>
                                <a:ext cx="182880" cy="0"/>
                              </a:xfrm>
                              <a:prstGeom prst="straightConnector1">
                                <a:avLst/>
                              </a:prstGeom>
                              <a:ln w="12700">
                                <a:prstDash val="solid"/>
                                <a:headEnd type="none" w="med" len="med"/>
                                <a:tailEnd type="none" w="med" len="med"/>
                              </a:ln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37" name="Straight Arrow Connector 36"/>
                              <xdr:cNvCxnSpPr/>
                            </xdr:nvCxnSpPr>
                            <xdr:spPr>
                              <a:xfrm rot="5400000" flipH="1">
                                <a:off x="10624185" y="7463790"/>
                                <a:ext cx="182880" cy="0"/>
                              </a:xfrm>
                              <a:prstGeom prst="straightConnector1">
                                <a:avLst/>
                              </a:prstGeom>
                              <a:ln w="12700">
                                <a:prstDash val="solid"/>
                                <a:headEnd type="none" w="med" len="med"/>
                                <a:tailEnd type="none" w="med" len="med"/>
                              </a:ln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</xdr:grpSp>
                      </xdr:grpSp>
                    </xdr:grpSp>
                    <xdr:sp macro="" textlink="">
                      <xdr:nvSpPr>
                        <xdr:cNvPr id="25" name="TextBox 24"/>
                        <xdr:cNvSpPr txBox="1"/>
                      </xdr:nvSpPr>
                      <xdr:spPr>
                        <a:xfrm>
                          <a:off x="7553325" y="8324849"/>
                          <a:ext cx="2828925" cy="171451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lIns="0" tIns="0" rIns="0" bIns="0" rtlCol="0" anchor="t"/>
                        <a:lstStyle/>
                        <a:p>
                          <a:pPr marL="0" indent="0" algn="ctr"/>
                          <a:r>
                            <a:rPr lang="en-US" sz="1100">
                              <a:solidFill>
                                <a:schemeClr val="dk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rPr>
                            <a:t>Cross-Section at crontol section of Spillway </a:t>
                          </a:r>
                          <a:endParaRPr lang="en-US" sz="1000">
                            <a:solidFill>
                              <a:schemeClr val="dk1"/>
                            </a:solidFill>
                            <a:latin typeface="+mn-lt"/>
                            <a:ea typeface="+mn-ea"/>
                            <a:cs typeface="+mn-cs"/>
                          </a:endParaRPr>
                        </a:p>
                      </xdr:txBody>
                    </xdr:sp>
                    <xdr:sp macro="" textlink="">
                      <xdr:nvSpPr>
                        <xdr:cNvPr id="26" name="TextBox 25"/>
                        <xdr:cNvSpPr txBox="1"/>
                      </xdr:nvSpPr>
                      <xdr:spPr>
                        <a:xfrm>
                          <a:off x="7400924" y="6524625"/>
                          <a:ext cx="390525" cy="137412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9525" cmpd="sng">
                          <a:noFill/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lIns="0" tIns="0" rIns="0" bIns="0" rtlCol="0" anchor="t"/>
                        <a:lstStyle/>
                        <a:p>
                          <a:pPr algn="ctr"/>
                          <a:r>
                            <a:rPr lang="en-US" sz="1000"/>
                            <a:t>min 2%</a:t>
                          </a:r>
                        </a:p>
                      </xdr:txBody>
                    </xdr:sp>
                  </xdr:grpSp>
                </xdr:grpSp>
                <xdr:sp macro="" textlink="">
                  <xdr:nvSpPr>
                    <xdr:cNvPr id="11" name="Isosceles Triangle 10"/>
                    <xdr:cNvSpPr/>
                  </xdr:nvSpPr>
                  <xdr:spPr>
                    <a:xfrm flipV="1">
                      <a:off x="6972301" y="6191250"/>
                      <a:ext cx="133350" cy="104775"/>
                    </a:xfrm>
                    <a:prstGeom prst="triangle">
                      <a:avLst/>
                    </a:prstGeom>
                    <a:ln w="12700">
                      <a:prstDash val="solid"/>
                      <a:headEnd type="none" w="med" len="med"/>
                      <a:tailEnd type="none" w="med" len="med"/>
                    </a:ln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</xdr:grpSp>
              <xdr:cxnSp macro="">
                <xdr:nvCxnSpPr>
                  <xdr:cNvPr id="8" name="Straight Arrow Connector 7"/>
                  <xdr:cNvCxnSpPr/>
                </xdr:nvCxnSpPr>
                <xdr:spPr>
                  <a:xfrm flipH="1">
                    <a:off x="8612506" y="7418070"/>
                    <a:ext cx="0" cy="228600"/>
                  </a:xfrm>
                  <a:prstGeom prst="straightConnector1">
                    <a:avLst/>
                  </a:prstGeom>
                  <a:ln w="12700">
                    <a:prstDash val="solid"/>
                    <a:headEnd type="arrow" w="med" len="med"/>
                    <a:tailEnd type="arrow" w="med" len="med"/>
                  </a:ln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4" name="Straight Arrow Connector 3"/>
                <xdr:cNvCxnSpPr/>
              </xdr:nvCxnSpPr>
              <xdr:spPr>
                <a:xfrm>
                  <a:off x="7848601" y="6276975"/>
                  <a:ext cx="274320" cy="0"/>
                </a:xfrm>
                <a:prstGeom prst="straightConnector1">
                  <a:avLst/>
                </a:prstGeom>
                <a:ln w="12700">
                  <a:prstDash val="solid"/>
                  <a:headEnd type="none" w="med" len="med"/>
                  <a:tailEnd type="arrow" w="med" len="med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5" name="TextBox 4"/>
                <xdr:cNvSpPr txBox="1"/>
              </xdr:nvSpPr>
              <xdr:spPr>
                <a:xfrm>
                  <a:off x="7829551" y="6076950"/>
                  <a:ext cx="304800" cy="137412"/>
                </a:xfrm>
                <a:prstGeom prst="rect">
                  <a:avLst/>
                </a:prstGeom>
                <a:solidFill>
                  <a:schemeClr val="lt1"/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lIns="0" tIns="0" rIns="0" bIns="0" rtlCol="0" anchor="t"/>
                <a:lstStyle/>
                <a:p>
                  <a:pPr algn="ctr"/>
                  <a:r>
                    <a:rPr lang="en-US" sz="1000"/>
                    <a:t>Flow</a:t>
                  </a:r>
                </a:p>
              </xdr:txBody>
            </xdr:sp>
          </xdr:grpSp>
          <xdr:cxnSp macro="">
            <xdr:nvCxnSpPr>
              <xdr:cNvPr id="64" name="Straight Arrow Connector 63"/>
              <xdr:cNvCxnSpPr/>
            </xdr:nvCxnSpPr>
            <xdr:spPr>
              <a:xfrm flipH="1" flipV="1">
                <a:off x="10725150" y="1333500"/>
                <a:ext cx="365760" cy="0"/>
              </a:xfrm>
              <a:prstGeom prst="straightConnector1">
                <a:avLst/>
              </a:prstGeom>
              <a:ln w="12700">
                <a:prstDash val="solid"/>
                <a:headEnd type="none" w="med" len="med"/>
                <a:tailEnd type="none" w="med" len="med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71" name="Straight Arrow Connector 70"/>
              <xdr:cNvCxnSpPr/>
            </xdr:nvCxnSpPr>
            <xdr:spPr>
              <a:xfrm rot="5400000" flipH="1" flipV="1">
                <a:off x="11067098" y="1313017"/>
                <a:ext cx="45720" cy="0"/>
              </a:xfrm>
              <a:prstGeom prst="straightConnector1">
                <a:avLst/>
              </a:prstGeom>
              <a:ln w="12700">
                <a:prstDash val="solid"/>
                <a:headEnd type="none" w="med" len="med"/>
                <a:tailEnd type="none" w="med" len="med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72" name="Straight Arrow Connector 71"/>
              <xdr:cNvCxnSpPr/>
            </xdr:nvCxnSpPr>
            <xdr:spPr>
              <a:xfrm flipH="1" flipV="1">
                <a:off x="11084719" y="1288256"/>
                <a:ext cx="548640" cy="0"/>
              </a:xfrm>
              <a:prstGeom prst="straightConnector1">
                <a:avLst/>
              </a:prstGeom>
              <a:ln w="12700">
                <a:prstDash val="solid"/>
                <a:headEnd type="none" w="med" len="med"/>
                <a:tailEnd type="none" w="med" len="med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76" name="Freeform 75"/>
            <xdr:cNvSpPr/>
          </xdr:nvSpPr>
          <xdr:spPr>
            <a:xfrm>
              <a:off x="10713245" y="1135857"/>
              <a:ext cx="912019" cy="111918"/>
            </a:xfrm>
            <a:custGeom>
              <a:avLst/>
              <a:gdLst>
                <a:gd name="connsiteX0" fmla="*/ 0 w 912019"/>
                <a:gd name="connsiteY0" fmla="*/ 102393 h 111918"/>
                <a:gd name="connsiteX1" fmla="*/ 45244 w 912019"/>
                <a:gd name="connsiteY1" fmla="*/ 107156 h 111918"/>
                <a:gd name="connsiteX2" fmla="*/ 85725 w 912019"/>
                <a:gd name="connsiteY2" fmla="*/ 111918 h 111918"/>
                <a:gd name="connsiteX3" fmla="*/ 200025 w 912019"/>
                <a:gd name="connsiteY3" fmla="*/ 109537 h 111918"/>
                <a:gd name="connsiteX4" fmla="*/ 226219 w 912019"/>
                <a:gd name="connsiteY4" fmla="*/ 104775 h 111918"/>
                <a:gd name="connsiteX5" fmla="*/ 247650 w 912019"/>
                <a:gd name="connsiteY5" fmla="*/ 102393 h 111918"/>
                <a:gd name="connsiteX6" fmla="*/ 261937 w 912019"/>
                <a:gd name="connsiteY6" fmla="*/ 97631 h 111918"/>
                <a:gd name="connsiteX7" fmla="*/ 276225 w 912019"/>
                <a:gd name="connsiteY7" fmla="*/ 85725 h 111918"/>
                <a:gd name="connsiteX8" fmla="*/ 280987 w 912019"/>
                <a:gd name="connsiteY8" fmla="*/ 78581 h 111918"/>
                <a:gd name="connsiteX9" fmla="*/ 285750 w 912019"/>
                <a:gd name="connsiteY9" fmla="*/ 61912 h 111918"/>
                <a:gd name="connsiteX10" fmla="*/ 290512 w 912019"/>
                <a:gd name="connsiteY10" fmla="*/ 47625 h 111918"/>
                <a:gd name="connsiteX11" fmla="*/ 292894 w 912019"/>
                <a:gd name="connsiteY11" fmla="*/ 14287 h 111918"/>
                <a:gd name="connsiteX12" fmla="*/ 300037 w 912019"/>
                <a:gd name="connsiteY12" fmla="*/ 11906 h 111918"/>
                <a:gd name="connsiteX13" fmla="*/ 321469 w 912019"/>
                <a:gd name="connsiteY13" fmla="*/ 0 h 111918"/>
                <a:gd name="connsiteX14" fmla="*/ 376237 w 912019"/>
                <a:gd name="connsiteY14" fmla="*/ 4762 h 111918"/>
                <a:gd name="connsiteX15" fmla="*/ 383381 w 912019"/>
                <a:gd name="connsiteY15" fmla="*/ 7143 h 111918"/>
                <a:gd name="connsiteX16" fmla="*/ 390525 w 912019"/>
                <a:gd name="connsiteY16" fmla="*/ 11906 h 111918"/>
                <a:gd name="connsiteX17" fmla="*/ 404812 w 912019"/>
                <a:gd name="connsiteY17" fmla="*/ 16668 h 111918"/>
                <a:gd name="connsiteX18" fmla="*/ 440531 w 912019"/>
                <a:gd name="connsiteY18" fmla="*/ 21431 h 111918"/>
                <a:gd name="connsiteX19" fmla="*/ 497681 w 912019"/>
                <a:gd name="connsiteY19" fmla="*/ 23812 h 111918"/>
                <a:gd name="connsiteX20" fmla="*/ 504825 w 912019"/>
                <a:gd name="connsiteY20" fmla="*/ 26193 h 111918"/>
                <a:gd name="connsiteX21" fmla="*/ 514350 w 912019"/>
                <a:gd name="connsiteY21" fmla="*/ 30956 h 111918"/>
                <a:gd name="connsiteX22" fmla="*/ 523875 w 912019"/>
                <a:gd name="connsiteY22" fmla="*/ 33337 h 111918"/>
                <a:gd name="connsiteX23" fmla="*/ 542925 w 912019"/>
                <a:gd name="connsiteY23" fmla="*/ 38100 h 111918"/>
                <a:gd name="connsiteX24" fmla="*/ 647700 w 912019"/>
                <a:gd name="connsiteY24" fmla="*/ 38100 h 111918"/>
                <a:gd name="connsiteX25" fmla="*/ 659606 w 912019"/>
                <a:gd name="connsiteY25" fmla="*/ 40481 h 111918"/>
                <a:gd name="connsiteX26" fmla="*/ 676275 w 912019"/>
                <a:gd name="connsiteY26" fmla="*/ 42862 h 111918"/>
                <a:gd name="connsiteX27" fmla="*/ 690562 w 912019"/>
                <a:gd name="connsiteY27" fmla="*/ 47625 h 111918"/>
                <a:gd name="connsiteX28" fmla="*/ 742950 w 912019"/>
                <a:gd name="connsiteY28" fmla="*/ 52387 h 111918"/>
                <a:gd name="connsiteX29" fmla="*/ 773906 w 912019"/>
                <a:gd name="connsiteY29" fmla="*/ 57150 h 111918"/>
                <a:gd name="connsiteX30" fmla="*/ 797719 w 912019"/>
                <a:gd name="connsiteY30" fmla="*/ 64293 h 111918"/>
                <a:gd name="connsiteX31" fmla="*/ 838200 w 912019"/>
                <a:gd name="connsiteY31" fmla="*/ 66675 h 111918"/>
                <a:gd name="connsiteX32" fmla="*/ 912019 w 912019"/>
                <a:gd name="connsiteY32" fmla="*/ 69056 h 11191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</a:cxnLst>
              <a:rect l="l" t="t" r="r" b="b"/>
              <a:pathLst>
                <a:path w="912019" h="111918">
                  <a:moveTo>
                    <a:pt x="0" y="102393"/>
                  </a:moveTo>
                  <a:cubicBezTo>
                    <a:pt x="66890" y="107969"/>
                    <a:pt x="-102" y="101822"/>
                    <a:pt x="45244" y="107156"/>
                  </a:cubicBezTo>
                  <a:cubicBezTo>
                    <a:pt x="95219" y="113035"/>
                    <a:pt x="46680" y="106341"/>
                    <a:pt x="85725" y="111918"/>
                  </a:cubicBezTo>
                  <a:lnTo>
                    <a:pt x="200025" y="109537"/>
                  </a:lnTo>
                  <a:cubicBezTo>
                    <a:pt x="206626" y="109293"/>
                    <a:pt x="219369" y="105754"/>
                    <a:pt x="226219" y="104775"/>
                  </a:cubicBezTo>
                  <a:cubicBezTo>
                    <a:pt x="233334" y="103758"/>
                    <a:pt x="240506" y="103187"/>
                    <a:pt x="247650" y="102393"/>
                  </a:cubicBezTo>
                  <a:cubicBezTo>
                    <a:pt x="252412" y="100806"/>
                    <a:pt x="258387" y="101181"/>
                    <a:pt x="261937" y="97631"/>
                  </a:cubicBezTo>
                  <a:cubicBezTo>
                    <a:pt x="271105" y="88463"/>
                    <a:pt x="266279" y="92355"/>
                    <a:pt x="276225" y="85725"/>
                  </a:cubicBezTo>
                  <a:cubicBezTo>
                    <a:pt x="277812" y="83344"/>
                    <a:pt x="279707" y="81141"/>
                    <a:pt x="280987" y="78581"/>
                  </a:cubicBezTo>
                  <a:cubicBezTo>
                    <a:pt x="282991" y="74574"/>
                    <a:pt x="284603" y="65735"/>
                    <a:pt x="285750" y="61912"/>
                  </a:cubicBezTo>
                  <a:cubicBezTo>
                    <a:pt x="287192" y="57104"/>
                    <a:pt x="290512" y="47625"/>
                    <a:pt x="290512" y="47625"/>
                  </a:cubicBezTo>
                  <a:cubicBezTo>
                    <a:pt x="291306" y="36512"/>
                    <a:pt x="290023" y="25052"/>
                    <a:pt x="292894" y="14287"/>
                  </a:cubicBezTo>
                  <a:cubicBezTo>
                    <a:pt x="293541" y="11862"/>
                    <a:pt x="297843" y="13125"/>
                    <a:pt x="300037" y="11906"/>
                  </a:cubicBezTo>
                  <a:cubicBezTo>
                    <a:pt x="324599" y="-1739"/>
                    <a:pt x="305305" y="5387"/>
                    <a:pt x="321469" y="0"/>
                  </a:cubicBezTo>
                  <a:cubicBezTo>
                    <a:pt x="344793" y="1296"/>
                    <a:pt x="356969" y="-55"/>
                    <a:pt x="376237" y="4762"/>
                  </a:cubicBezTo>
                  <a:cubicBezTo>
                    <a:pt x="378672" y="5371"/>
                    <a:pt x="381000" y="6349"/>
                    <a:pt x="383381" y="7143"/>
                  </a:cubicBezTo>
                  <a:cubicBezTo>
                    <a:pt x="385762" y="8731"/>
                    <a:pt x="387910" y="10744"/>
                    <a:pt x="390525" y="11906"/>
                  </a:cubicBezTo>
                  <a:cubicBezTo>
                    <a:pt x="395112" y="13945"/>
                    <a:pt x="400050" y="15081"/>
                    <a:pt x="404812" y="16668"/>
                  </a:cubicBezTo>
                  <a:cubicBezTo>
                    <a:pt x="420212" y="21802"/>
                    <a:pt x="412544" y="19876"/>
                    <a:pt x="440531" y="21431"/>
                  </a:cubicBezTo>
                  <a:cubicBezTo>
                    <a:pt x="459568" y="22489"/>
                    <a:pt x="478631" y="23018"/>
                    <a:pt x="497681" y="23812"/>
                  </a:cubicBezTo>
                  <a:cubicBezTo>
                    <a:pt x="500062" y="24606"/>
                    <a:pt x="502518" y="25204"/>
                    <a:pt x="504825" y="26193"/>
                  </a:cubicBezTo>
                  <a:cubicBezTo>
                    <a:pt x="508088" y="27591"/>
                    <a:pt x="511026" y="29710"/>
                    <a:pt x="514350" y="30956"/>
                  </a:cubicBezTo>
                  <a:cubicBezTo>
                    <a:pt x="517414" y="32105"/>
                    <a:pt x="520728" y="32438"/>
                    <a:pt x="523875" y="33337"/>
                  </a:cubicBezTo>
                  <a:cubicBezTo>
                    <a:pt x="540966" y="38220"/>
                    <a:pt x="518710" y="33255"/>
                    <a:pt x="542925" y="38100"/>
                  </a:cubicBezTo>
                  <a:cubicBezTo>
                    <a:pt x="596245" y="35878"/>
                    <a:pt x="597464" y="34081"/>
                    <a:pt x="647700" y="38100"/>
                  </a:cubicBezTo>
                  <a:cubicBezTo>
                    <a:pt x="651734" y="38423"/>
                    <a:pt x="655614" y="39816"/>
                    <a:pt x="659606" y="40481"/>
                  </a:cubicBezTo>
                  <a:cubicBezTo>
                    <a:pt x="665142" y="41404"/>
                    <a:pt x="670719" y="42068"/>
                    <a:pt x="676275" y="42862"/>
                  </a:cubicBezTo>
                  <a:lnTo>
                    <a:pt x="690562" y="47625"/>
                  </a:lnTo>
                  <a:cubicBezTo>
                    <a:pt x="712029" y="54781"/>
                    <a:pt x="695228" y="49876"/>
                    <a:pt x="742950" y="52387"/>
                  </a:cubicBezTo>
                  <a:cubicBezTo>
                    <a:pt x="758058" y="54065"/>
                    <a:pt x="761768" y="53509"/>
                    <a:pt x="773906" y="57150"/>
                  </a:cubicBezTo>
                  <a:cubicBezTo>
                    <a:pt x="777439" y="58210"/>
                    <a:pt x="792359" y="63782"/>
                    <a:pt x="797719" y="64293"/>
                  </a:cubicBezTo>
                  <a:cubicBezTo>
                    <a:pt x="811175" y="65575"/>
                    <a:pt x="824706" y="65881"/>
                    <a:pt x="838200" y="66675"/>
                  </a:cubicBezTo>
                  <a:cubicBezTo>
                    <a:pt x="866429" y="76083"/>
                    <a:pt x="842834" y="69056"/>
                    <a:pt x="912019" y="69056"/>
                  </a:cubicBezTo>
                </a:path>
              </a:pathLst>
            </a:custGeom>
            <a:ln>
              <a:headEnd type="none" w="med" len="med"/>
              <a:tailEnd type="none" w="med" len="med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grpSp>
          <xdr:nvGrpSpPr>
            <xdr:cNvPr id="83" name="Group 82"/>
            <xdr:cNvGrpSpPr/>
          </xdr:nvGrpSpPr>
          <xdr:grpSpPr>
            <a:xfrm>
              <a:off x="11287125" y="1293019"/>
              <a:ext cx="307182" cy="59532"/>
              <a:chOff x="11334750" y="952500"/>
              <a:chExt cx="504825" cy="95250"/>
            </a:xfrm>
          </xdr:grpSpPr>
          <xdr:cxnSp macro="">
            <xdr:nvCxnSpPr>
              <xdr:cNvPr id="77" name="Straight Connector 76"/>
              <xdr:cNvCxnSpPr/>
            </xdr:nvCxnSpPr>
            <xdr:spPr>
              <a:xfrm flipH="1">
                <a:off x="11334750" y="952500"/>
                <a:ext cx="135555" cy="9525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8" name="Straight Connector 77"/>
              <xdr:cNvCxnSpPr/>
            </xdr:nvCxnSpPr>
            <xdr:spPr>
              <a:xfrm>
                <a:off x="11470305" y="952500"/>
                <a:ext cx="199827" cy="9525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79" name="Straight Connector 78"/>
              <xdr:cNvCxnSpPr/>
            </xdr:nvCxnSpPr>
            <xdr:spPr>
              <a:xfrm>
                <a:off x="11555027" y="952500"/>
                <a:ext cx="199827" cy="9525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0" name="Straight Connector 79"/>
              <xdr:cNvCxnSpPr/>
            </xdr:nvCxnSpPr>
            <xdr:spPr>
              <a:xfrm>
                <a:off x="11639748" y="952500"/>
                <a:ext cx="199827" cy="9525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1" name="Straight Connector 80"/>
              <xdr:cNvCxnSpPr/>
            </xdr:nvCxnSpPr>
            <xdr:spPr>
              <a:xfrm flipH="1">
                <a:off x="11419472" y="952500"/>
                <a:ext cx="135555" cy="9525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2" name="Straight Connector 81"/>
              <xdr:cNvCxnSpPr/>
            </xdr:nvCxnSpPr>
            <xdr:spPr>
              <a:xfrm flipH="1">
                <a:off x="11504194" y="952500"/>
                <a:ext cx="135555" cy="9525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84" name="Group 83"/>
            <xdr:cNvGrpSpPr/>
          </xdr:nvGrpSpPr>
          <xdr:grpSpPr>
            <a:xfrm rot="991360">
              <a:off x="9603581" y="1062039"/>
              <a:ext cx="307182" cy="59532"/>
              <a:chOff x="11334750" y="952500"/>
              <a:chExt cx="504825" cy="95250"/>
            </a:xfrm>
          </xdr:grpSpPr>
          <xdr:cxnSp macro="">
            <xdr:nvCxnSpPr>
              <xdr:cNvPr id="85" name="Straight Connector 84"/>
              <xdr:cNvCxnSpPr/>
            </xdr:nvCxnSpPr>
            <xdr:spPr>
              <a:xfrm flipH="1">
                <a:off x="11334750" y="952500"/>
                <a:ext cx="135555" cy="9525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6" name="Straight Connector 85"/>
              <xdr:cNvCxnSpPr/>
            </xdr:nvCxnSpPr>
            <xdr:spPr>
              <a:xfrm>
                <a:off x="11470305" y="952500"/>
                <a:ext cx="199827" cy="9525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7" name="Straight Connector 86"/>
              <xdr:cNvCxnSpPr/>
            </xdr:nvCxnSpPr>
            <xdr:spPr>
              <a:xfrm>
                <a:off x="11555027" y="952500"/>
                <a:ext cx="199827" cy="9525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8" name="Straight Connector 87"/>
              <xdr:cNvCxnSpPr/>
            </xdr:nvCxnSpPr>
            <xdr:spPr>
              <a:xfrm>
                <a:off x="11639748" y="952500"/>
                <a:ext cx="199827" cy="9525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89" name="Straight Connector 88"/>
              <xdr:cNvCxnSpPr/>
            </xdr:nvCxnSpPr>
            <xdr:spPr>
              <a:xfrm flipH="1">
                <a:off x="11419472" y="952500"/>
                <a:ext cx="135555" cy="9525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90" name="Straight Connector 89"/>
              <xdr:cNvCxnSpPr/>
            </xdr:nvCxnSpPr>
            <xdr:spPr>
              <a:xfrm flipH="1">
                <a:off x="11504194" y="952500"/>
                <a:ext cx="135555" cy="95250"/>
              </a:xfrm>
              <a:prstGeom prst="line">
                <a:avLst/>
              </a:prstGeom>
              <a:ln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grpSp>
        <xdr:nvGrpSpPr>
          <xdr:cNvPr id="98" name="Group 97"/>
          <xdr:cNvGrpSpPr/>
        </xdr:nvGrpSpPr>
        <xdr:grpSpPr>
          <a:xfrm>
            <a:off x="9101140" y="385763"/>
            <a:ext cx="274320" cy="443102"/>
            <a:chOff x="9101140" y="385763"/>
            <a:chExt cx="274320" cy="443102"/>
          </a:xfrm>
        </xdr:grpSpPr>
        <xdr:cxnSp macro="">
          <xdr:nvCxnSpPr>
            <xdr:cNvPr id="95" name="Straight Arrow Connector 94"/>
            <xdr:cNvCxnSpPr/>
          </xdr:nvCxnSpPr>
          <xdr:spPr>
            <a:xfrm flipH="1">
              <a:off x="9101140" y="385763"/>
              <a:ext cx="274320" cy="0"/>
            </a:xfrm>
            <a:prstGeom prst="straightConnector1">
              <a:avLst/>
            </a:prstGeom>
            <a:ln w="12700">
              <a:prstDash val="solid"/>
              <a:headEnd type="none" w="med" len="med"/>
              <a:tailEnd type="none" w="med" len="med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97" name="Straight Arrow Connector 96"/>
            <xdr:cNvCxnSpPr/>
          </xdr:nvCxnSpPr>
          <xdr:spPr>
            <a:xfrm rot="5400000" flipH="1">
              <a:off x="9006269" y="728281"/>
              <a:ext cx="201168" cy="0"/>
            </a:xfrm>
            <a:prstGeom prst="straightConnector1">
              <a:avLst/>
            </a:prstGeom>
            <a:ln w="12700">
              <a:prstDash val="solid"/>
              <a:headEnd type="stealth" w="med" len="med"/>
              <a:tailEnd type="stealth" w="med" len="med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zoomScaleNormal="100" workbookViewId="0">
      <selection activeCell="I13" sqref="I13"/>
    </sheetView>
  </sheetViews>
  <sheetFormatPr defaultRowHeight="15" x14ac:dyDescent="0.25"/>
  <cols>
    <col min="1" max="1" width="52.42578125" bestFit="1" customWidth="1"/>
    <col min="2" max="2" width="16.7109375" style="1" bestFit="1" customWidth="1"/>
    <col min="3" max="3" width="18.5703125" customWidth="1"/>
  </cols>
  <sheetData>
    <row r="1" spans="1:3" x14ac:dyDescent="0.25">
      <c r="A1" s="14" t="s">
        <v>12</v>
      </c>
      <c r="B1" s="15" t="s">
        <v>11</v>
      </c>
      <c r="C1" s="15" t="s">
        <v>10</v>
      </c>
    </row>
    <row r="2" spans="1:3" x14ac:dyDescent="0.25">
      <c r="A2" s="2" t="s">
        <v>0</v>
      </c>
      <c r="B2" s="3"/>
      <c r="C2" s="4"/>
    </row>
    <row r="3" spans="1:3" x14ac:dyDescent="0.25">
      <c r="A3" s="4" t="s">
        <v>3</v>
      </c>
      <c r="B3" s="3" t="s">
        <v>9</v>
      </c>
      <c r="C3" s="4">
        <v>1.7</v>
      </c>
    </row>
    <row r="4" spans="1:3" x14ac:dyDescent="0.25">
      <c r="A4" s="4" t="s">
        <v>4</v>
      </c>
      <c r="B4" s="5">
        <v>575</v>
      </c>
      <c r="C4" s="4"/>
    </row>
    <row r="5" spans="1:3" x14ac:dyDescent="0.25">
      <c r="A5" s="4" t="s">
        <v>5</v>
      </c>
      <c r="B5" s="3">
        <v>2</v>
      </c>
      <c r="C5" s="4"/>
    </row>
    <row r="6" spans="1:3" x14ac:dyDescent="0.25">
      <c r="A6" s="4" t="s">
        <v>6</v>
      </c>
      <c r="B6" s="6">
        <v>5</v>
      </c>
      <c r="C6" s="4"/>
    </row>
    <row r="7" spans="1:3" x14ac:dyDescent="0.25">
      <c r="A7" s="4" t="s">
        <v>7</v>
      </c>
      <c r="B7" s="3">
        <v>4.0000000000000001E-3</v>
      </c>
      <c r="C7" s="4"/>
    </row>
    <row r="8" spans="1:3" x14ac:dyDescent="0.25">
      <c r="A8" s="4" t="s">
        <v>26</v>
      </c>
      <c r="B8" s="3">
        <v>3.5000000000000003E-2</v>
      </c>
      <c r="C8" s="4"/>
    </row>
    <row r="9" spans="1:3" x14ac:dyDescent="0.25">
      <c r="A9" s="7" t="s">
        <v>1</v>
      </c>
      <c r="B9" s="3"/>
      <c r="C9" s="16" t="s">
        <v>32</v>
      </c>
    </row>
    <row r="10" spans="1:3" ht="15" customHeight="1" x14ac:dyDescent="0.25">
      <c r="A10" s="4" t="s">
        <v>16</v>
      </c>
      <c r="B10" s="3"/>
      <c r="C10" s="16"/>
    </row>
    <row r="11" spans="1:3" x14ac:dyDescent="0.25">
      <c r="A11" s="4" t="s">
        <v>15</v>
      </c>
      <c r="B11" s="3"/>
      <c r="C11" s="16"/>
    </row>
    <row r="12" spans="1:3" x14ac:dyDescent="0.25">
      <c r="A12" s="7" t="s">
        <v>2</v>
      </c>
      <c r="B12" s="3"/>
      <c r="C12" s="16"/>
    </row>
    <row r="13" spans="1:3" ht="18.75" x14ac:dyDescent="0.35">
      <c r="A13" s="4" t="s">
        <v>8</v>
      </c>
      <c r="B13" s="8">
        <f>B4/(C3*B6^(3/2))</f>
        <v>30.25268440146775</v>
      </c>
      <c r="C13" s="4"/>
    </row>
    <row r="14" spans="1:3" ht="17.25" x14ac:dyDescent="0.25">
      <c r="A14" s="4" t="s">
        <v>13</v>
      </c>
      <c r="B14" s="9">
        <f>B13*B6+B5*B6^2</f>
        <v>201.26342200733876</v>
      </c>
      <c r="C14" s="4"/>
    </row>
    <row r="15" spans="1:3" x14ac:dyDescent="0.25">
      <c r="A15" s="4" t="s">
        <v>14</v>
      </c>
      <c r="B15" s="8">
        <f>B13+2*B6*SQRT(1+B5^2)</f>
        <v>52.613364176465652</v>
      </c>
      <c r="C15" s="4"/>
    </row>
    <row r="16" spans="1:3" x14ac:dyDescent="0.25">
      <c r="A16" s="4" t="s">
        <v>27</v>
      </c>
      <c r="B16" s="8">
        <f>B14/B15</f>
        <v>3.8253288904374108</v>
      </c>
      <c r="C16" s="4"/>
    </row>
    <row r="17" spans="1:3" ht="17.25" x14ac:dyDescent="0.25">
      <c r="A17" s="4" t="s">
        <v>17</v>
      </c>
      <c r="B17" s="10">
        <f>1/B8*B16^(2/3)*B7^(1/2)</f>
        <v>4.4198527920474957</v>
      </c>
      <c r="C17" s="4"/>
    </row>
    <row r="18" spans="1:3" x14ac:dyDescent="0.25">
      <c r="A18" s="4" t="s">
        <v>18</v>
      </c>
      <c r="B18" s="11">
        <f>B14*B17</f>
        <v>889.55469769616957</v>
      </c>
      <c r="C18" s="4"/>
    </row>
    <row r="19" spans="1:3" x14ac:dyDescent="0.25">
      <c r="A19" s="4" t="s">
        <v>28</v>
      </c>
      <c r="B19" s="3"/>
      <c r="C19" s="4"/>
    </row>
    <row r="20" spans="1:3" x14ac:dyDescent="0.25">
      <c r="A20" s="4" t="s">
        <v>19</v>
      </c>
      <c r="B20" s="3">
        <v>1.6999999999999999E-3</v>
      </c>
      <c r="C20" s="4"/>
    </row>
    <row r="21" spans="1:3" ht="17.25" x14ac:dyDescent="0.25">
      <c r="A21" s="4" t="s">
        <v>13</v>
      </c>
      <c r="B21" s="9">
        <f>B13*B6+B5*B6^2</f>
        <v>201.26342200733876</v>
      </c>
      <c r="C21" s="4"/>
    </row>
    <row r="22" spans="1:3" x14ac:dyDescent="0.25">
      <c r="A22" s="4" t="s">
        <v>14</v>
      </c>
      <c r="B22" s="8">
        <f>B13+2*B6*SQRT(1+B5^2)</f>
        <v>52.613364176465652</v>
      </c>
      <c r="C22" s="4"/>
    </row>
    <row r="23" spans="1:3" x14ac:dyDescent="0.25">
      <c r="A23" s="4" t="s">
        <v>27</v>
      </c>
      <c r="B23" s="8">
        <f>B21/B22</f>
        <v>3.8253288904374108</v>
      </c>
      <c r="C23" s="4"/>
    </row>
    <row r="24" spans="1:3" ht="17.25" x14ac:dyDescent="0.25">
      <c r="A24" s="4" t="s">
        <v>17</v>
      </c>
      <c r="B24" s="10">
        <f>1/B8*B16^(2/3)*B20^(1/2)</f>
        <v>2.8813914952557678</v>
      </c>
      <c r="C24" s="4"/>
    </row>
    <row r="25" spans="1:3" x14ac:dyDescent="0.25">
      <c r="A25" s="4" t="s">
        <v>18</v>
      </c>
      <c r="B25" s="11">
        <f>B14*B24</f>
        <v>579.91871247801839</v>
      </c>
      <c r="C25" s="4"/>
    </row>
    <row r="26" spans="1:3" x14ac:dyDescent="0.25">
      <c r="A26" s="4" t="s">
        <v>29</v>
      </c>
      <c r="B26" s="12">
        <f>(B25-B4)/B25</f>
        <v>8.481727476943304E-3</v>
      </c>
      <c r="C26" s="4"/>
    </row>
    <row r="27" spans="1:3" x14ac:dyDescent="0.25">
      <c r="A27" s="4" t="s">
        <v>20</v>
      </c>
      <c r="B27" s="8">
        <f>B24^2/2/9.81</f>
        <v>0.42316090463467221</v>
      </c>
      <c r="C27" s="4"/>
    </row>
    <row r="28" spans="1:3" x14ac:dyDescent="0.25">
      <c r="A28" s="4" t="s">
        <v>21</v>
      </c>
      <c r="B28" s="8">
        <f>B6+B27</f>
        <v>5.4231609046346723</v>
      </c>
      <c r="C28" s="4"/>
    </row>
    <row r="29" spans="1:3" ht="17.25" x14ac:dyDescent="0.25">
      <c r="A29" s="4" t="s">
        <v>22</v>
      </c>
      <c r="B29" s="8">
        <f>B25/(C3*B28^(3/2))</f>
        <v>27.010925558211298</v>
      </c>
      <c r="C29" s="4"/>
    </row>
    <row r="30" spans="1:3" x14ac:dyDescent="0.25">
      <c r="A30" s="4" t="s">
        <v>23</v>
      </c>
      <c r="B30" s="9">
        <f>B29*B28+B5*B28^2</f>
        <v>205.30594388040487</v>
      </c>
      <c r="C30" s="4"/>
    </row>
    <row r="31" spans="1:3" x14ac:dyDescent="0.25">
      <c r="A31" s="4" t="s">
        <v>24</v>
      </c>
      <c r="B31" s="8">
        <f>B29+2*B28*SQRT(1+B5^2)</f>
        <v>51.264038429576061</v>
      </c>
      <c r="C31" s="4"/>
    </row>
    <row r="32" spans="1:3" x14ac:dyDescent="0.25">
      <c r="A32" s="4" t="s">
        <v>30</v>
      </c>
      <c r="B32" s="8">
        <f>B30/B31</f>
        <v>4.0048726196716586</v>
      </c>
      <c r="C32" s="4"/>
    </row>
    <row r="33" spans="1:3" ht="17.25" x14ac:dyDescent="0.25">
      <c r="A33" s="4" t="s">
        <v>25</v>
      </c>
      <c r="B33" s="13">
        <f>1/B8*B32^(2/3)*B20^(1/2)</f>
        <v>2.9708602380739375</v>
      </c>
      <c r="C33" s="4"/>
    </row>
    <row r="34" spans="1:3" x14ac:dyDescent="0.25">
      <c r="A34" s="4" t="s">
        <v>31</v>
      </c>
      <c r="B34" s="11">
        <f>B33*B30</f>
        <v>609.93526531453404</v>
      </c>
      <c r="C34" s="4"/>
    </row>
  </sheetData>
  <mergeCells count="1">
    <mergeCell ref="C9:C12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Control Section design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Abera</dc:creator>
  <cp:lastModifiedBy>Abera</cp:lastModifiedBy>
  <dcterms:created xsi:type="dcterms:W3CDTF">2017-01-25T03:05:27Z</dcterms:created>
  <dcterms:modified xsi:type="dcterms:W3CDTF">2017-02-08T10:59:57Z</dcterms:modified>
</cp:coreProperties>
</file>