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 activeTab="2"/>
  </bookViews>
  <sheets>
    <sheet name="Cropping pattern" sheetId="1" r:id="rId1"/>
    <sheet name="Yield projection" sheetId="2" r:id="rId2"/>
    <sheet name="Total production projection" sheetId="3" r:id="rId3"/>
  </sheets>
  <calcPr calcId="144525"/>
</workbook>
</file>

<file path=xl/calcChain.xml><?xml version="1.0" encoding="utf-8"?>
<calcChain xmlns="http://schemas.openxmlformats.org/spreadsheetml/2006/main">
  <c r="F29" i="2" l="1"/>
  <c r="G29" i="2" s="1"/>
  <c r="H29" i="2" s="1"/>
  <c r="G27" i="2"/>
  <c r="H27" i="2" s="1"/>
  <c r="G26" i="2"/>
  <c r="H26" i="2" s="1"/>
  <c r="F25" i="2"/>
  <c r="G25" i="2" s="1"/>
  <c r="H25" i="2" s="1"/>
  <c r="E33" i="3"/>
  <c r="D32" i="3"/>
  <c r="E31" i="3"/>
  <c r="D30" i="3"/>
  <c r="C33" i="1"/>
  <c r="D33" i="1"/>
  <c r="D11" i="3"/>
  <c r="D9" i="3"/>
  <c r="D7" i="3"/>
  <c r="D6" i="3"/>
  <c r="G7" i="3"/>
  <c r="D8" i="3"/>
  <c r="E8" i="3"/>
  <c r="F8" i="3"/>
  <c r="G9" i="3"/>
  <c r="D10" i="3"/>
  <c r="E10" i="3"/>
  <c r="F10" i="3"/>
  <c r="E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C7" i="3"/>
  <c r="C8" i="3"/>
  <c r="C9" i="3"/>
  <c r="C10" i="3"/>
  <c r="C11" i="3"/>
  <c r="C12" i="3"/>
  <c r="C13" i="3"/>
  <c r="C14" i="3"/>
  <c r="C15" i="3"/>
  <c r="C16" i="3"/>
  <c r="C6" i="3"/>
  <c r="F28" i="3" l="1"/>
  <c r="H31" i="3"/>
  <c r="F33" i="3"/>
  <c r="D31" i="3"/>
  <c r="G8" i="3"/>
  <c r="G11" i="3"/>
  <c r="E9" i="3"/>
  <c r="E7" i="3"/>
  <c r="E6" i="3"/>
  <c r="D28" i="3"/>
  <c r="H28" i="3"/>
  <c r="H33" i="3"/>
  <c r="D33" i="3"/>
  <c r="F31" i="3"/>
  <c r="D17" i="1"/>
  <c r="C17" i="1"/>
  <c r="H7" i="3"/>
  <c r="C32" i="3"/>
  <c r="C30" i="3"/>
  <c r="G32" i="3"/>
  <c r="E32" i="3"/>
  <c r="G30" i="3"/>
  <c r="E30" i="3"/>
  <c r="H29" i="3"/>
  <c r="F29" i="3"/>
  <c r="D29" i="3"/>
  <c r="H11" i="3"/>
  <c r="F11" i="3"/>
  <c r="H9" i="3"/>
  <c r="F9" i="3"/>
  <c r="F7" i="3"/>
  <c r="F6" i="3"/>
  <c r="H8" i="3"/>
  <c r="E28" i="3"/>
  <c r="G28" i="3"/>
  <c r="C28" i="3"/>
  <c r="C33" i="3"/>
  <c r="C31" i="3"/>
  <c r="C29" i="3"/>
  <c r="G33" i="3"/>
  <c r="H32" i="3"/>
  <c r="F32" i="3"/>
  <c r="G31" i="3"/>
  <c r="H30" i="3"/>
  <c r="F30" i="3"/>
  <c r="G29" i="3"/>
  <c r="E29" i="3"/>
  <c r="G10" i="3"/>
  <c r="H10" i="3"/>
  <c r="H6" i="3"/>
  <c r="G6" i="3"/>
  <c r="C17" i="3"/>
  <c r="D17" i="3"/>
  <c r="E17" i="3"/>
  <c r="E39" i="3" l="1"/>
  <c r="G39" i="3"/>
  <c r="F39" i="3"/>
  <c r="G17" i="3"/>
  <c r="H39" i="3"/>
  <c r="H17" i="3"/>
  <c r="C39" i="3"/>
  <c r="F17" i="3"/>
  <c r="D39" i="3"/>
</calcChain>
</file>

<file path=xl/sharedStrings.xml><?xml version="1.0" encoding="utf-8"?>
<sst xmlns="http://schemas.openxmlformats.org/spreadsheetml/2006/main" count="125" uniqueCount="42">
  <si>
    <t>Yield projection</t>
  </si>
  <si>
    <t>Crop</t>
  </si>
  <si>
    <t>Projection Year</t>
  </si>
  <si>
    <t>Existing yield, qt/ha</t>
  </si>
  <si>
    <t>Dry season</t>
  </si>
  <si>
    <t>Weseason</t>
  </si>
  <si>
    <t>Year 1</t>
  </si>
  <si>
    <t>Year 2</t>
  </si>
  <si>
    <t>Year 3</t>
  </si>
  <si>
    <t>Year 4</t>
  </si>
  <si>
    <t>Year 5</t>
  </si>
  <si>
    <t>Year 5+</t>
  </si>
  <si>
    <t>Area, ha</t>
  </si>
  <si>
    <t>Maize grain</t>
  </si>
  <si>
    <t>Groundnut</t>
  </si>
  <si>
    <t>Haricot bean</t>
  </si>
  <si>
    <t>Pepper</t>
  </si>
  <si>
    <t>Onion</t>
  </si>
  <si>
    <t>Sesame</t>
  </si>
  <si>
    <t xml:space="preserve">Total </t>
  </si>
  <si>
    <t>Proposed cropping patterns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</si>
  <si>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</si>
  <si>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</si>
  <si>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</si>
  <si>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</si>
  <si>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</si>
  <si>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</si>
  <si>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</si>
  <si>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</si>
  <si>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</si>
  <si>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</si>
  <si>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</si>
  <si>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</si>
  <si>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Annual production projection</t>
  </si>
  <si>
    <t>Total</t>
  </si>
  <si>
    <t>Year 0</t>
  </si>
  <si>
    <t>Note</t>
  </si>
  <si>
    <t xml:space="preserve">Step 1 = Enter the crop type and respective area by hectare for the season where it proposed </t>
  </si>
  <si>
    <t>Step 2 = copy the crop yield projection from the report in sheet "Yield projection)</t>
  </si>
  <si>
    <t>Stpe 3 = the user will get the caculated and projected production by crop and Year in "SHEET TOTAL PRODUCTION"</t>
  </si>
  <si>
    <t>Example</t>
  </si>
  <si>
    <t>Banana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</si>
</sst>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0" fontId="4" fillId="0" borderId="1" xfId="1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4" fillId="0" borderId="0" xfId="1" applyFont="1" applyFill="1" applyBorder="1" applyAlignment="1">
      <alignment horizontal="right"/>
    </xf>
    <xf numFmtId="1" fontId="0" fillId="0" borderId="0" xfId="0" applyNumberFormat="1" applyFill="1" applyBorder="1"/>
    <xf numFmtId="0" fontId="0" fillId="0" borderId="2" xfId="0" applyBorder="1"/>
    <xf numFmtId="0" fontId="1" fillId="0" borderId="7" xfId="0" applyFont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2" fontId="0" fillId="0" borderId="1" xfId="0" applyNumberFormat="1" applyBorder="1"/>
    <xf numFmtId="2" fontId="1" fillId="0" borderId="1" xfId="0" applyNumberFormat="1" applyFont="1" applyBorder="1" applyAlignment="1">
      <alignment horizontal="right"/>
    </xf>
    <xf numFmtId="0" fontId="0" fillId="4" borderId="0" xfId="0" applyFill="1" applyBorder="1"/>
    <xf numFmtId="0" fontId="0" fillId="4" borderId="0" xfId="0" applyFill="1"/>
    <xf numFmtId="0" fontId="2" fillId="4" borderId="0" xfId="0" applyFont="1" applyFill="1"/>
    <xf numFmtId="1" fontId="0" fillId="5" borderId="0" xfId="0" applyNumberFormat="1" applyFill="1" applyBorder="1"/>
    <xf numFmtId="0" fontId="0" fillId="5" borderId="1" xfId="0" applyFill="1" applyBorder="1"/>
    <xf numFmtId="0" fontId="2" fillId="0" borderId="0" xfId="0" applyFont="1" applyFill="1" applyBorder="1" applyAlignment="1"/>
    <xf numFmtId="0" fontId="0" fillId="5" borderId="0" xfId="0" applyFill="1"/>
    <xf numFmtId="0" fontId="0" fillId="5" borderId="1" xfId="0" applyFill="1" applyBorder="1" applyAlignment="1">
      <alignment wrapText="1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F18" sqref="F18"/>
    </sheetView>
  </sheetViews>
  <sheetFormatPr defaultRowHeight="15" x14ac:dyDescent="0.25"/>
  <cols>
    <col min="1" max="1" width="7.140625" customWidth="1"/>
    <col min="2" max="2" width="14.85546875" customWidth="1"/>
    <col min="3" max="3" width="14.42578125" customWidth="1"/>
    <col min="4" max="4" width="14.5703125" customWidth="1"/>
    <col min="6" max="6" width="11.5703125" customWidth="1"/>
    <col min="8" max="8" width="13.5703125" customWidth="1"/>
  </cols>
  <sheetData>
    <row r="1" spans="1:17" x14ac:dyDescent="0.25">
      <c r="A1" s="6"/>
      <c r="B1" s="6"/>
      <c r="C1" s="6"/>
      <c r="D1" s="6"/>
      <c r="E1" s="6"/>
      <c r="F1" s="6"/>
    </row>
    <row r="2" spans="1:17" x14ac:dyDescent="0.25">
      <c r="C2" s="7"/>
      <c r="D2" s="7"/>
      <c r="E2" s="7"/>
      <c r="F2" s="8"/>
    </row>
    <row r="3" spans="1:17" x14ac:dyDescent="0.25">
      <c r="A3" s="7"/>
      <c r="B3" s="22" t="s">
        <v>20</v>
      </c>
      <c r="C3" s="6"/>
      <c r="D3" s="6"/>
      <c r="E3" s="6"/>
      <c r="F3" s="6"/>
    </row>
    <row r="4" spans="1:17" x14ac:dyDescent="0.25">
      <c r="A4" s="6"/>
      <c r="B4" s="31" t="s">
        <v>1</v>
      </c>
      <c r="C4" s="26" t="s">
        <v>4</v>
      </c>
      <c r="D4" s="26" t="s">
        <v>5</v>
      </c>
      <c r="E4" s="6"/>
      <c r="F4" s="6"/>
      <c r="G4" s="19" t="s">
        <v>36</v>
      </c>
    </row>
    <row r="5" spans="1:17" x14ac:dyDescent="0.25">
      <c r="A5" s="6"/>
      <c r="B5" s="32"/>
      <c r="C5" s="1" t="s">
        <v>12</v>
      </c>
      <c r="D5" s="1" t="s">
        <v>12</v>
      </c>
      <c r="E5" s="6"/>
      <c r="F5" s="6"/>
      <c r="G5" s="17" t="s">
        <v>37</v>
      </c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x14ac:dyDescent="0.25">
      <c r="A6" s="6"/>
      <c r="B6" s="2" t="s">
        <v>21</v>
      </c>
      <c r="C6" s="15"/>
      <c r="D6" s="15"/>
      <c r="E6" s="6"/>
      <c r="F6" s="6"/>
      <c r="G6" s="18" t="s">
        <v>38</v>
      </c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x14ac:dyDescent="0.25">
      <c r="A7" s="6"/>
      <c r="B7" s="2" t="s">
        <v>22</v>
      </c>
      <c r="C7" s="15"/>
      <c r="D7" s="15"/>
      <c r="E7" s="6"/>
      <c r="F7" s="6"/>
      <c r="G7" s="18" t="s">
        <v>39</v>
      </c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x14ac:dyDescent="0.25">
      <c r="A8" s="6"/>
      <c r="B8" s="2" t="s">
        <v>23</v>
      </c>
      <c r="C8" s="15"/>
      <c r="D8" s="15"/>
      <c r="E8" s="9"/>
      <c r="F8" s="6"/>
    </row>
    <row r="9" spans="1:17" x14ac:dyDescent="0.25">
      <c r="A9" s="6"/>
      <c r="B9" s="2" t="s">
        <v>24</v>
      </c>
      <c r="C9" s="15"/>
      <c r="D9" s="15"/>
      <c r="E9" s="6"/>
      <c r="F9" s="6"/>
    </row>
    <row r="10" spans="1:17" x14ac:dyDescent="0.25">
      <c r="A10" s="6"/>
      <c r="B10" s="2" t="s">
        <v>25</v>
      </c>
      <c r="C10" s="15"/>
      <c r="D10" s="15"/>
      <c r="E10" s="6"/>
      <c r="F10" s="6"/>
    </row>
    <row r="11" spans="1:17" x14ac:dyDescent="0.25">
      <c r="A11" s="6"/>
      <c r="B11" s="2" t="s">
        <v>26</v>
      </c>
      <c r="C11" s="15"/>
      <c r="D11" s="15"/>
      <c r="E11" s="6"/>
      <c r="F11" s="6"/>
    </row>
    <row r="12" spans="1:17" x14ac:dyDescent="0.25">
      <c r="A12" s="6"/>
      <c r="B12" s="2" t="s">
        <v>27</v>
      </c>
      <c r="C12" s="15"/>
      <c r="D12" s="15"/>
      <c r="E12" s="6"/>
      <c r="F12" s="6"/>
    </row>
    <row r="13" spans="1:17" x14ac:dyDescent="0.25">
      <c r="A13" s="6"/>
      <c r="B13" s="2" t="s">
        <v>28</v>
      </c>
      <c r="C13" s="15"/>
      <c r="D13" s="15"/>
      <c r="E13" s="6"/>
      <c r="F13" s="6"/>
    </row>
    <row r="14" spans="1:17" x14ac:dyDescent="0.25">
      <c r="A14" s="6"/>
      <c r="B14" s="2" t="s">
        <v>29</v>
      </c>
      <c r="C14" s="15"/>
      <c r="D14" s="15"/>
      <c r="E14" s="6"/>
      <c r="F14" s="6"/>
    </row>
    <row r="15" spans="1:17" x14ac:dyDescent="0.25">
      <c r="A15" s="6"/>
      <c r="B15" s="2" t="s">
        <v>30</v>
      </c>
      <c r="C15" s="15"/>
      <c r="D15" s="15"/>
      <c r="E15" s="6"/>
      <c r="F15" s="6"/>
    </row>
    <row r="16" spans="1:17" x14ac:dyDescent="0.25">
      <c r="A16" s="6"/>
      <c r="B16" s="2" t="s">
        <v>31</v>
      </c>
      <c r="C16" s="15"/>
      <c r="D16" s="15"/>
      <c r="E16" s="6"/>
      <c r="F16" s="6"/>
    </row>
    <row r="17" spans="1:6" ht="15.75" thickBot="1" x14ac:dyDescent="0.3">
      <c r="A17" s="7"/>
      <c r="B17" s="12" t="s">
        <v>19</v>
      </c>
      <c r="C17" s="16">
        <f>SUM(C6:C16)</f>
        <v>0</v>
      </c>
      <c r="D17" s="16">
        <f>SUM(D6:D16)</f>
        <v>0</v>
      </c>
      <c r="E17" s="7"/>
      <c r="F17" s="8"/>
    </row>
    <row r="18" spans="1:6" ht="48.75" customHeight="1" x14ac:dyDescent="0.25">
      <c r="A18" s="7"/>
      <c r="B18" s="6"/>
      <c r="C18" s="6"/>
      <c r="D18" s="6"/>
      <c r="E18" s="6"/>
      <c r="F18" s="8"/>
    </row>
    <row r="19" spans="1:6" x14ac:dyDescent="0.25">
      <c r="A19" s="6"/>
      <c r="B19" s="20" t="s">
        <v>40</v>
      </c>
      <c r="C19" s="10"/>
      <c r="D19" s="10"/>
      <c r="E19" s="10"/>
      <c r="F19" s="6"/>
    </row>
    <row r="20" spans="1:6" x14ac:dyDescent="0.25">
      <c r="A20" s="6"/>
      <c r="B20" s="27" t="s">
        <v>1</v>
      </c>
      <c r="C20" s="25" t="s">
        <v>4</v>
      </c>
      <c r="D20" s="25" t="s">
        <v>5</v>
      </c>
      <c r="E20" s="10"/>
      <c r="F20" s="10"/>
    </row>
    <row r="21" spans="1:6" x14ac:dyDescent="0.25">
      <c r="A21" s="6"/>
      <c r="B21" s="28"/>
      <c r="C21" s="21" t="s">
        <v>12</v>
      </c>
      <c r="D21" s="21" t="s">
        <v>12</v>
      </c>
      <c r="E21" s="10"/>
      <c r="F21" s="6"/>
    </row>
    <row r="22" spans="1:6" x14ac:dyDescent="0.25">
      <c r="A22" s="6"/>
      <c r="B22" s="2" t="s">
        <v>13</v>
      </c>
      <c r="C22" s="15"/>
      <c r="D22" s="15">
        <v>72.8</v>
      </c>
      <c r="E22" s="10"/>
      <c r="F22" s="10"/>
    </row>
    <row r="23" spans="1:6" x14ac:dyDescent="0.25">
      <c r="A23" s="6"/>
      <c r="B23" s="2" t="s">
        <v>14</v>
      </c>
      <c r="C23" s="15">
        <v>52.78</v>
      </c>
      <c r="D23" s="15">
        <v>36.4</v>
      </c>
      <c r="E23" s="10"/>
      <c r="F23" s="10"/>
    </row>
    <row r="24" spans="1:6" x14ac:dyDescent="0.25">
      <c r="A24" s="6"/>
      <c r="B24" s="2" t="s">
        <v>15</v>
      </c>
      <c r="C24" s="15">
        <v>32.76</v>
      </c>
      <c r="D24" s="15"/>
      <c r="E24" s="10"/>
      <c r="F24" s="10"/>
    </row>
    <row r="25" spans="1:6" x14ac:dyDescent="0.25">
      <c r="A25" s="6"/>
      <c r="B25" s="2" t="s">
        <v>16</v>
      </c>
      <c r="C25" s="15">
        <v>45.5</v>
      </c>
      <c r="D25" s="15"/>
      <c r="E25" s="10"/>
      <c r="F25" s="10"/>
    </row>
    <row r="26" spans="1:6" x14ac:dyDescent="0.25">
      <c r="A26" s="6"/>
      <c r="B26" s="2" t="s">
        <v>17</v>
      </c>
      <c r="C26" s="15">
        <v>41.86</v>
      </c>
      <c r="D26" s="15"/>
      <c r="E26" s="10"/>
      <c r="F26" s="10"/>
    </row>
    <row r="27" spans="1:6" x14ac:dyDescent="0.25">
      <c r="A27" s="6"/>
      <c r="B27" s="2" t="s">
        <v>18</v>
      </c>
      <c r="C27" s="15"/>
      <c r="D27" s="15">
        <v>63.7</v>
      </c>
      <c r="E27" s="10"/>
      <c r="F27" s="10"/>
    </row>
    <row r="28" spans="1:6" x14ac:dyDescent="0.25">
      <c r="A28" s="6"/>
      <c r="B28" s="11" t="s">
        <v>41</v>
      </c>
      <c r="C28" s="15"/>
      <c r="D28" s="15">
        <v>9.1</v>
      </c>
      <c r="E28" s="6"/>
      <c r="F28" s="6"/>
    </row>
    <row r="29" spans="1:6" x14ac:dyDescent="0.25">
      <c r="B29" s="11" t="s">
        <v>29</v>
      </c>
      <c r="C29" s="15"/>
      <c r="D29" s="15"/>
    </row>
    <row r="30" spans="1:6" x14ac:dyDescent="0.25">
      <c r="B30" s="11" t="s">
        <v>30</v>
      </c>
      <c r="C30" s="15"/>
      <c r="D30" s="15"/>
    </row>
    <row r="31" spans="1:6" x14ac:dyDescent="0.25">
      <c r="B31" s="11" t="s">
        <v>31</v>
      </c>
      <c r="C31" s="15"/>
      <c r="D31" s="15"/>
    </row>
    <row r="32" spans="1:6" x14ac:dyDescent="0.25">
      <c r="B32" s="11" t="s">
        <v>32</v>
      </c>
      <c r="C32" s="15"/>
      <c r="D32" s="15"/>
    </row>
    <row r="33" spans="2:4" ht="15.75" thickBot="1" x14ac:dyDescent="0.3">
      <c r="B33" s="12" t="s">
        <v>19</v>
      </c>
      <c r="C33" s="16">
        <f>SUM(C22:C32)</f>
        <v>172.89999999999998</v>
      </c>
      <c r="D33" s="16">
        <f>SUM(D22:D32)</f>
        <v>181.99999999999997</v>
      </c>
    </row>
  </sheetData>
  <mergeCells count="2">
    <mergeCell ref="B20:B21"/>
    <mergeCell ref="B4:B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C6" sqref="C6"/>
    </sheetView>
  </sheetViews>
  <sheetFormatPr defaultRowHeight="15" x14ac:dyDescent="0.25"/>
  <cols>
    <col min="2" max="2" width="16.7109375" customWidth="1"/>
    <col min="9" max="9" width="10.5703125" customWidth="1"/>
  </cols>
  <sheetData>
    <row r="2" spans="2:9" x14ac:dyDescent="0.25">
      <c r="B2" t="s">
        <v>0</v>
      </c>
    </row>
    <row r="3" spans="2:9" ht="45" x14ac:dyDescent="0.25">
      <c r="B3" s="35" t="s">
        <v>1</v>
      </c>
      <c r="C3" s="33" t="s">
        <v>2</v>
      </c>
      <c r="D3" s="36"/>
      <c r="E3" s="36"/>
      <c r="F3" s="36"/>
      <c r="G3" s="36"/>
      <c r="H3" s="34"/>
      <c r="I3" s="13" t="s">
        <v>3</v>
      </c>
    </row>
    <row r="4" spans="2:9" x14ac:dyDescent="0.25">
      <c r="B4" s="35"/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35</v>
      </c>
    </row>
    <row r="5" spans="2:9" x14ac:dyDescent="0.25">
      <c r="B5" s="2"/>
      <c r="C5" s="2"/>
      <c r="D5" s="2"/>
      <c r="E5" s="2"/>
      <c r="F5" s="2"/>
      <c r="G5" s="2"/>
      <c r="H5" s="2"/>
      <c r="I5" s="5"/>
    </row>
    <row r="6" spans="2:9" x14ac:dyDescent="0.25">
      <c r="B6" s="2" t="s">
        <v>21</v>
      </c>
      <c r="C6" s="2"/>
      <c r="D6" s="2"/>
      <c r="E6" s="2"/>
      <c r="F6" s="2"/>
      <c r="G6" s="2"/>
      <c r="H6" s="2"/>
      <c r="I6" s="3"/>
    </row>
    <row r="7" spans="2:9" x14ac:dyDescent="0.25">
      <c r="B7" s="2" t="s">
        <v>23</v>
      </c>
      <c r="C7" s="2"/>
      <c r="D7" s="2"/>
      <c r="E7" s="2"/>
      <c r="F7" s="2"/>
      <c r="G7" s="2"/>
      <c r="H7" s="2"/>
      <c r="I7" s="3"/>
    </row>
    <row r="8" spans="2:9" x14ac:dyDescent="0.25">
      <c r="B8" s="2" t="s">
        <v>24</v>
      </c>
      <c r="C8" s="2"/>
      <c r="D8" s="2"/>
      <c r="E8" s="2"/>
      <c r="F8" s="2"/>
      <c r="G8" s="2"/>
      <c r="H8" s="2"/>
      <c r="I8" s="3"/>
    </row>
    <row r="9" spans="2:9" x14ac:dyDescent="0.25">
      <c r="B9" s="2" t="s">
        <v>25</v>
      </c>
      <c r="C9" s="4"/>
      <c r="D9" s="4"/>
      <c r="E9" s="4"/>
      <c r="F9" s="4"/>
      <c r="G9" s="4"/>
      <c r="H9" s="4"/>
      <c r="I9" s="3"/>
    </row>
    <row r="10" spans="2:9" x14ac:dyDescent="0.25">
      <c r="B10" s="2" t="s">
        <v>26</v>
      </c>
      <c r="C10" s="2"/>
      <c r="D10" s="2"/>
      <c r="E10" s="2"/>
      <c r="F10" s="2"/>
      <c r="G10" s="2"/>
      <c r="H10" s="2"/>
      <c r="I10" s="3"/>
    </row>
    <row r="11" spans="2:9" x14ac:dyDescent="0.25">
      <c r="B11" s="2" t="s">
        <v>27</v>
      </c>
      <c r="C11" s="2"/>
      <c r="D11" s="2"/>
      <c r="E11" s="2"/>
      <c r="F11" s="2"/>
      <c r="G11" s="2"/>
      <c r="H11" s="2"/>
      <c r="I11" s="3"/>
    </row>
    <row r="12" spans="2:9" x14ac:dyDescent="0.25">
      <c r="B12" s="2" t="s">
        <v>28</v>
      </c>
      <c r="C12" s="2"/>
      <c r="D12" s="2"/>
      <c r="E12" s="2"/>
      <c r="F12" s="2"/>
      <c r="G12" s="2"/>
      <c r="H12" s="2"/>
      <c r="I12" s="5"/>
    </row>
    <row r="13" spans="2:9" x14ac:dyDescent="0.25">
      <c r="B13" s="2" t="s">
        <v>29</v>
      </c>
      <c r="C13" s="2"/>
      <c r="D13" s="2"/>
      <c r="E13" s="2"/>
      <c r="F13" s="2"/>
      <c r="G13" s="2"/>
      <c r="H13" s="2"/>
      <c r="I13" s="5"/>
    </row>
    <row r="14" spans="2:9" x14ac:dyDescent="0.25">
      <c r="B14" s="2" t="s">
        <v>30</v>
      </c>
      <c r="C14" s="2"/>
      <c r="D14" s="2"/>
      <c r="E14" s="2"/>
      <c r="F14" s="2"/>
      <c r="G14" s="2"/>
      <c r="H14" s="2"/>
      <c r="I14" s="5"/>
    </row>
    <row r="15" spans="2:9" x14ac:dyDescent="0.25">
      <c r="B15" s="2" t="s">
        <v>31</v>
      </c>
      <c r="C15" s="2"/>
      <c r="D15" s="2"/>
      <c r="E15" s="2"/>
      <c r="F15" s="2"/>
      <c r="G15" s="2"/>
      <c r="H15" s="2"/>
      <c r="I15" s="5"/>
    </row>
    <row r="16" spans="2:9" x14ac:dyDescent="0.25">
      <c r="B16" s="2" t="s">
        <v>32</v>
      </c>
      <c r="C16" s="2"/>
      <c r="D16" s="2"/>
      <c r="E16" s="2"/>
      <c r="F16" s="2"/>
      <c r="G16" s="2"/>
      <c r="H16" s="2"/>
      <c r="I16" s="5"/>
    </row>
    <row r="21" spans="2:9" x14ac:dyDescent="0.25">
      <c r="B21" s="23" t="s">
        <v>40</v>
      </c>
    </row>
    <row r="22" spans="2:9" ht="45" x14ac:dyDescent="0.25">
      <c r="B22" s="37" t="s">
        <v>1</v>
      </c>
      <c r="C22" s="29" t="s">
        <v>2</v>
      </c>
      <c r="D22" s="38"/>
      <c r="E22" s="38"/>
      <c r="F22" s="38"/>
      <c r="G22" s="38"/>
      <c r="H22" s="30"/>
      <c r="I22" s="24" t="s">
        <v>3</v>
      </c>
    </row>
    <row r="23" spans="2:9" x14ac:dyDescent="0.25">
      <c r="B23" s="37"/>
      <c r="C23" s="21" t="s">
        <v>6</v>
      </c>
      <c r="D23" s="21" t="s">
        <v>7</v>
      </c>
      <c r="E23" s="21" t="s">
        <v>8</v>
      </c>
      <c r="F23" s="21" t="s">
        <v>9</v>
      </c>
      <c r="G23" s="21" t="s">
        <v>10</v>
      </c>
      <c r="H23" s="21" t="s">
        <v>11</v>
      </c>
      <c r="I23" s="21"/>
    </row>
    <row r="24" spans="2:9" x14ac:dyDescent="0.25">
      <c r="B24" s="2"/>
      <c r="C24" s="2"/>
      <c r="D24" s="2"/>
      <c r="E24" s="2"/>
      <c r="F24" s="2"/>
      <c r="G24" s="2"/>
      <c r="H24" s="2"/>
      <c r="I24" s="5"/>
    </row>
    <row r="25" spans="2:9" x14ac:dyDescent="0.25">
      <c r="B25" s="2" t="s">
        <v>21</v>
      </c>
      <c r="C25" s="2">
        <v>40</v>
      </c>
      <c r="D25" s="2">
        <v>50</v>
      </c>
      <c r="E25" s="2">
        <v>65</v>
      </c>
      <c r="F25" s="2">
        <f>E25</f>
        <v>65</v>
      </c>
      <c r="G25" s="2">
        <f t="shared" ref="G25" si="0">F25</f>
        <v>65</v>
      </c>
      <c r="H25" s="2">
        <f t="shared" ref="H25" si="1">G25</f>
        <v>65</v>
      </c>
      <c r="I25" s="3">
        <v>35</v>
      </c>
    </row>
    <row r="26" spans="2:9" x14ac:dyDescent="0.25">
      <c r="B26" s="2" t="s">
        <v>23</v>
      </c>
      <c r="C26" s="2">
        <v>15</v>
      </c>
      <c r="D26" s="2">
        <v>25</v>
      </c>
      <c r="E26" s="2">
        <v>35</v>
      </c>
      <c r="F26" s="2">
        <v>40</v>
      </c>
      <c r="G26" s="2">
        <f>F26</f>
        <v>40</v>
      </c>
      <c r="H26" s="2">
        <f t="shared" ref="H26:H27" si="2">G26</f>
        <v>40</v>
      </c>
      <c r="I26" s="3">
        <v>5</v>
      </c>
    </row>
    <row r="27" spans="2:9" x14ac:dyDescent="0.25">
      <c r="B27" s="2" t="s">
        <v>24</v>
      </c>
      <c r="C27" s="2">
        <v>15</v>
      </c>
      <c r="D27" s="2">
        <v>18</v>
      </c>
      <c r="E27" s="2">
        <v>24</v>
      </c>
      <c r="F27" s="2">
        <v>26</v>
      </c>
      <c r="G27" s="2">
        <f>F27</f>
        <v>26</v>
      </c>
      <c r="H27" s="2">
        <f t="shared" si="2"/>
        <v>26</v>
      </c>
      <c r="I27" s="3">
        <v>10</v>
      </c>
    </row>
    <row r="28" spans="2:9" x14ac:dyDescent="0.25">
      <c r="B28" s="2" t="s">
        <v>25</v>
      </c>
      <c r="C28" s="4">
        <v>50</v>
      </c>
      <c r="D28" s="4">
        <v>70</v>
      </c>
      <c r="E28" s="4">
        <v>100</v>
      </c>
      <c r="F28" s="4">
        <v>125</v>
      </c>
      <c r="G28" s="4">
        <v>125</v>
      </c>
      <c r="H28" s="4">
        <v>125</v>
      </c>
      <c r="I28" s="3"/>
    </row>
    <row r="29" spans="2:9" x14ac:dyDescent="0.25">
      <c r="B29" s="2" t="s">
        <v>26</v>
      </c>
      <c r="C29" s="2">
        <v>160</v>
      </c>
      <c r="D29" s="2">
        <v>210</v>
      </c>
      <c r="E29" s="2">
        <v>270</v>
      </c>
      <c r="F29" s="2">
        <f>E29</f>
        <v>270</v>
      </c>
      <c r="G29" s="2">
        <f t="shared" ref="G29" si="3">F29</f>
        <v>270</v>
      </c>
      <c r="H29" s="2">
        <f t="shared" ref="H29" si="4">G29</f>
        <v>270</v>
      </c>
      <c r="I29" s="3">
        <v>110</v>
      </c>
    </row>
    <row r="30" spans="2:9" x14ac:dyDescent="0.25">
      <c r="B30" s="2" t="s">
        <v>27</v>
      </c>
      <c r="C30" s="2">
        <v>8</v>
      </c>
      <c r="D30" s="2">
        <v>12</v>
      </c>
      <c r="E30" s="2">
        <v>14</v>
      </c>
      <c r="F30" s="2">
        <v>16</v>
      </c>
      <c r="G30" s="2">
        <v>16</v>
      </c>
      <c r="H30" s="2">
        <v>16</v>
      </c>
      <c r="I30" s="3">
        <v>4.5</v>
      </c>
    </row>
    <row r="31" spans="2:9" x14ac:dyDescent="0.25">
      <c r="B31" s="2" t="s">
        <v>28</v>
      </c>
      <c r="C31" s="2">
        <v>90</v>
      </c>
      <c r="D31" s="2">
        <v>110</v>
      </c>
      <c r="E31" s="2">
        <v>150</v>
      </c>
      <c r="F31" s="2">
        <v>200</v>
      </c>
      <c r="G31" s="2">
        <v>200</v>
      </c>
      <c r="H31" s="2">
        <v>200</v>
      </c>
      <c r="I31" s="5"/>
    </row>
    <row r="32" spans="2:9" x14ac:dyDescent="0.25">
      <c r="B32" s="2" t="s">
        <v>29</v>
      </c>
      <c r="C32" s="2"/>
      <c r="D32" s="2"/>
      <c r="E32" s="2"/>
      <c r="F32" s="2"/>
      <c r="G32" s="2"/>
      <c r="H32" s="2"/>
      <c r="I32" s="5"/>
    </row>
    <row r="33" spans="2:9" x14ac:dyDescent="0.25">
      <c r="B33" s="2" t="s">
        <v>30</v>
      </c>
      <c r="C33" s="2"/>
      <c r="D33" s="2"/>
      <c r="E33" s="2"/>
      <c r="F33" s="2"/>
      <c r="G33" s="2"/>
      <c r="H33" s="2"/>
      <c r="I33" s="5"/>
    </row>
    <row r="34" spans="2:9" x14ac:dyDescent="0.25">
      <c r="B34" s="2" t="s">
        <v>31</v>
      </c>
      <c r="C34" s="2"/>
      <c r="D34" s="2"/>
      <c r="E34" s="2"/>
      <c r="F34" s="2"/>
      <c r="G34" s="2"/>
      <c r="H34" s="2"/>
      <c r="I34" s="5"/>
    </row>
    <row r="35" spans="2:9" x14ac:dyDescent="0.25">
      <c r="B35" s="2" t="s">
        <v>32</v>
      </c>
      <c r="C35" s="2"/>
      <c r="D35" s="2"/>
      <c r="E35" s="2"/>
      <c r="F35" s="2"/>
      <c r="G35" s="2"/>
      <c r="H35" s="2"/>
      <c r="I35" s="5"/>
    </row>
  </sheetData>
  <mergeCells count="4">
    <mergeCell ref="B3:B4"/>
    <mergeCell ref="C3:H3"/>
    <mergeCell ref="B22:B23"/>
    <mergeCell ref="C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abSelected="1" workbookViewId="0">
      <selection activeCell="C6" sqref="C6"/>
    </sheetView>
  </sheetViews>
  <sheetFormatPr defaultRowHeight="15" x14ac:dyDescent="0.25"/>
  <cols>
    <col min="3" max="3" width="13.42578125" customWidth="1"/>
    <col min="4" max="4" width="12.42578125" customWidth="1"/>
    <col min="5" max="5" width="13.140625" customWidth="1"/>
    <col min="6" max="6" width="11.7109375" customWidth="1"/>
    <col min="7" max="7" width="11.5703125" customWidth="1"/>
    <col min="8" max="8" width="14.5703125" customWidth="1"/>
  </cols>
  <sheetData>
    <row r="2" spans="2:8" x14ac:dyDescent="0.25">
      <c r="B2" t="s">
        <v>33</v>
      </c>
    </row>
    <row r="3" spans="2:8" x14ac:dyDescent="0.25">
      <c r="B3" s="35" t="s">
        <v>1</v>
      </c>
      <c r="C3" s="33" t="s">
        <v>2</v>
      </c>
      <c r="D3" s="36"/>
      <c r="E3" s="36"/>
      <c r="F3" s="36"/>
      <c r="G3" s="36"/>
      <c r="H3" s="34"/>
    </row>
    <row r="4" spans="2:8" ht="24.75" customHeight="1" x14ac:dyDescent="0.25">
      <c r="B4" s="35"/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</row>
    <row r="5" spans="2:8" x14ac:dyDescent="0.25">
      <c r="B5" s="2"/>
      <c r="C5" s="2"/>
      <c r="D5" s="2"/>
      <c r="E5" s="2"/>
      <c r="F5" s="2"/>
      <c r="G5" s="2"/>
      <c r="H5" s="2"/>
    </row>
    <row r="6" spans="2:8" x14ac:dyDescent="0.25">
      <c r="B6" s="2" t="s">
        <v>21</v>
      </c>
      <c r="C6" s="2">
        <f>('Cropping pattern'!$C6+'Cropping pattern'!$D6)*'Yield projection'!C6</f>
        <v>0</v>
      </c>
      <c r="D6" s="2">
        <f>('Cropping pattern'!$C6+'Cropping pattern'!$D6)*'Yield projection'!D6</f>
        <v>0</v>
      </c>
      <c r="E6" s="2">
        <f>('Cropping pattern'!$C6+'Cropping pattern'!$D6)*'Yield projection'!E6</f>
        <v>0</v>
      </c>
      <c r="F6" s="2">
        <f>('Cropping pattern'!$C6+'Cropping pattern'!$D6)*'Yield projection'!F6</f>
        <v>0</v>
      </c>
      <c r="G6" s="2">
        <f>('Cropping pattern'!$C6+'Cropping pattern'!$D6)*'Yield projection'!G6</f>
        <v>0</v>
      </c>
      <c r="H6" s="2">
        <f>('Cropping pattern'!$C6+'Cropping pattern'!$D6)*'Yield projection'!H6</f>
        <v>0</v>
      </c>
    </row>
    <row r="7" spans="2:8" x14ac:dyDescent="0.25">
      <c r="B7" s="2" t="s">
        <v>22</v>
      </c>
      <c r="C7" s="2">
        <f>('Cropping pattern'!$C7+'Cropping pattern'!$D7)*'Yield projection'!C7</f>
        <v>0</v>
      </c>
      <c r="D7" s="2">
        <f>('Cropping pattern'!$C7+'Cropping pattern'!$D7)*'Yield projection'!D7</f>
        <v>0</v>
      </c>
      <c r="E7" s="2">
        <f>('Cropping pattern'!$C7+'Cropping pattern'!$D7)*'Yield projection'!E7</f>
        <v>0</v>
      </c>
      <c r="F7" s="2">
        <f>('Cropping pattern'!$C7+'Cropping pattern'!$D7)*'Yield projection'!F7</f>
        <v>0</v>
      </c>
      <c r="G7" s="2">
        <f>('Cropping pattern'!$C7+'Cropping pattern'!$D7)*'Yield projection'!G7</f>
        <v>0</v>
      </c>
      <c r="H7" s="2">
        <f>('Cropping pattern'!$C7+'Cropping pattern'!$D7)*'Yield projection'!H7</f>
        <v>0</v>
      </c>
    </row>
    <row r="8" spans="2:8" x14ac:dyDescent="0.25">
      <c r="B8" s="2" t="s">
        <v>23</v>
      </c>
      <c r="C8" s="2">
        <f>('Cropping pattern'!$C8+'Cropping pattern'!$D8)*'Yield projection'!C8</f>
        <v>0</v>
      </c>
      <c r="D8" s="2">
        <f>('Cropping pattern'!$C8+'Cropping pattern'!$D8)*'Yield projection'!D8</f>
        <v>0</v>
      </c>
      <c r="E8" s="2">
        <f>('Cropping pattern'!$C8+'Cropping pattern'!$D8)*'Yield projection'!E8</f>
        <v>0</v>
      </c>
      <c r="F8" s="2">
        <f>('Cropping pattern'!$C8+'Cropping pattern'!$D8)*'Yield projection'!F8</f>
        <v>0</v>
      </c>
      <c r="G8" s="2">
        <f>('Cropping pattern'!$C8+'Cropping pattern'!$D8)*'Yield projection'!G8</f>
        <v>0</v>
      </c>
      <c r="H8" s="2">
        <f>('Cropping pattern'!$C8+'Cropping pattern'!$D8)*'Yield projection'!H8</f>
        <v>0</v>
      </c>
    </row>
    <row r="9" spans="2:8" x14ac:dyDescent="0.25">
      <c r="B9" s="2" t="s">
        <v>24</v>
      </c>
      <c r="C9" s="2">
        <f>('Cropping pattern'!$C9+'Cropping pattern'!$D9)*'Yield projection'!C9</f>
        <v>0</v>
      </c>
      <c r="D9" s="2">
        <f>('Cropping pattern'!$C9+'Cropping pattern'!$D9)*'Yield projection'!D9</f>
        <v>0</v>
      </c>
      <c r="E9" s="2">
        <f>('Cropping pattern'!$C9+'Cropping pattern'!$D9)*'Yield projection'!E9</f>
        <v>0</v>
      </c>
      <c r="F9" s="2">
        <f>('Cropping pattern'!$C9+'Cropping pattern'!$D9)*'Yield projection'!F9</f>
        <v>0</v>
      </c>
      <c r="G9" s="2">
        <f>('Cropping pattern'!$C9+'Cropping pattern'!$D9)*'Yield projection'!G9</f>
        <v>0</v>
      </c>
      <c r="H9" s="2">
        <f>('Cropping pattern'!$C9+'Cropping pattern'!$D9)*'Yield projection'!H9</f>
        <v>0</v>
      </c>
    </row>
    <row r="10" spans="2:8" x14ac:dyDescent="0.25">
      <c r="B10" s="2" t="s">
        <v>25</v>
      </c>
      <c r="C10" s="2">
        <f>('Cropping pattern'!$C10+'Cropping pattern'!$D10)*'Yield projection'!C10</f>
        <v>0</v>
      </c>
      <c r="D10" s="2">
        <f>('Cropping pattern'!$C10+'Cropping pattern'!$D10)*'Yield projection'!D10</f>
        <v>0</v>
      </c>
      <c r="E10" s="2">
        <f>('Cropping pattern'!$C10+'Cropping pattern'!$D10)*'Yield projection'!E10</f>
        <v>0</v>
      </c>
      <c r="F10" s="2">
        <f>('Cropping pattern'!$C10+'Cropping pattern'!$D10)*'Yield projection'!F10</f>
        <v>0</v>
      </c>
      <c r="G10" s="2">
        <f>('Cropping pattern'!$C10+'Cropping pattern'!$D10)*'Yield projection'!G10</f>
        <v>0</v>
      </c>
      <c r="H10" s="2">
        <f>('Cropping pattern'!$C10+'Cropping pattern'!$D10)*'Yield projection'!H10</f>
        <v>0</v>
      </c>
    </row>
    <row r="11" spans="2:8" x14ac:dyDescent="0.25">
      <c r="B11" s="2" t="s">
        <v>26</v>
      </c>
      <c r="C11" s="2">
        <f>('Cropping pattern'!$C11+'Cropping pattern'!$D11)*'Yield projection'!C11</f>
        <v>0</v>
      </c>
      <c r="D11" s="2">
        <f>('Cropping pattern'!$C11+'Cropping pattern'!$D11)*'Yield projection'!D11</f>
        <v>0</v>
      </c>
      <c r="E11" s="2">
        <f>('Cropping pattern'!$C11+'Cropping pattern'!$D11)*'Yield projection'!E11</f>
        <v>0</v>
      </c>
      <c r="F11" s="2">
        <f>('Cropping pattern'!$C11+'Cropping pattern'!$D11)*'Yield projection'!F11</f>
        <v>0</v>
      </c>
      <c r="G11" s="2">
        <f>('Cropping pattern'!$C11+'Cropping pattern'!$D11)*'Yield projection'!G11</f>
        <v>0</v>
      </c>
      <c r="H11" s="2">
        <f>('Cropping pattern'!$C11+'Cropping pattern'!$D11)*'Yield projection'!H11</f>
        <v>0</v>
      </c>
    </row>
    <row r="12" spans="2:8" x14ac:dyDescent="0.25">
      <c r="B12" s="2" t="s">
        <v>27</v>
      </c>
      <c r="C12" s="2">
        <f>('Cropping pattern'!$C12+'Cropping pattern'!$D12)*'Yield projection'!C12</f>
        <v>0</v>
      </c>
      <c r="D12" s="2">
        <f>('Cropping pattern'!$C12+'Cropping pattern'!$D12)*'Yield projection'!D12</f>
        <v>0</v>
      </c>
      <c r="E12" s="2">
        <f>('Cropping pattern'!$C12+'Cropping pattern'!$D12)*'Yield projection'!E12</f>
        <v>0</v>
      </c>
      <c r="F12" s="2">
        <f>('Cropping pattern'!$C12+'Cropping pattern'!$D12)*'Yield projection'!F12</f>
        <v>0</v>
      </c>
      <c r="G12" s="2">
        <f>('Cropping pattern'!$C12+'Cropping pattern'!$D12)*'Yield projection'!G12</f>
        <v>0</v>
      </c>
      <c r="H12" s="2">
        <f>('Cropping pattern'!$C12+'Cropping pattern'!$D12)*'Yield projection'!H12</f>
        <v>0</v>
      </c>
    </row>
    <row r="13" spans="2:8" x14ac:dyDescent="0.25">
      <c r="B13" s="2" t="s">
        <v>28</v>
      </c>
      <c r="C13" s="2">
        <f>('Cropping pattern'!$C13+'Cropping pattern'!$D13)*'Yield projection'!C13</f>
        <v>0</v>
      </c>
      <c r="D13" s="2">
        <f>('Cropping pattern'!$C13+'Cropping pattern'!$D13)*'Yield projection'!D13</f>
        <v>0</v>
      </c>
      <c r="E13" s="2">
        <f>('Cropping pattern'!$C13+'Cropping pattern'!$D13)*'Yield projection'!E13</f>
        <v>0</v>
      </c>
      <c r="F13" s="2">
        <f>('Cropping pattern'!$C13+'Cropping pattern'!$D13)*'Yield projection'!F13</f>
        <v>0</v>
      </c>
      <c r="G13" s="2">
        <f>('Cropping pattern'!$C13+'Cropping pattern'!$D13)*'Yield projection'!G13</f>
        <v>0</v>
      </c>
      <c r="H13" s="2">
        <f>('Cropping pattern'!$C13+'Cropping pattern'!$D13)*'Yield projection'!H13</f>
        <v>0</v>
      </c>
    </row>
    <row r="14" spans="2:8" x14ac:dyDescent="0.25">
      <c r="B14" s="2" t="s">
        <v>29</v>
      </c>
      <c r="C14" s="2">
        <f>('Cropping pattern'!$C14+'Cropping pattern'!$D14)*'Yield projection'!C14</f>
        <v>0</v>
      </c>
      <c r="D14" s="2">
        <f>('Cropping pattern'!$C14+'Cropping pattern'!$D14)*'Yield projection'!D14</f>
        <v>0</v>
      </c>
      <c r="E14" s="2">
        <f>('Cropping pattern'!$C14+'Cropping pattern'!$D14)*'Yield projection'!E14</f>
        <v>0</v>
      </c>
      <c r="F14" s="2">
        <f>('Cropping pattern'!$C14+'Cropping pattern'!$D14)*'Yield projection'!F14</f>
        <v>0</v>
      </c>
      <c r="G14" s="2">
        <f>('Cropping pattern'!$C14+'Cropping pattern'!$D14)*'Yield projection'!G14</f>
        <v>0</v>
      </c>
      <c r="H14" s="2">
        <f>('Cropping pattern'!$C14+'Cropping pattern'!$D14)*'Yield projection'!H14</f>
        <v>0</v>
      </c>
    </row>
    <row r="15" spans="2:8" x14ac:dyDescent="0.25">
      <c r="B15" s="2" t="s">
        <v>30</v>
      </c>
      <c r="C15" s="2">
        <f>('Cropping pattern'!$C15+'Cropping pattern'!$D15)*'Yield projection'!C15</f>
        <v>0</v>
      </c>
      <c r="D15" s="2">
        <f>('Cropping pattern'!$C15+'Cropping pattern'!$D15)*'Yield projection'!D15</f>
        <v>0</v>
      </c>
      <c r="E15" s="2">
        <f>('Cropping pattern'!$C15+'Cropping pattern'!$D15)*'Yield projection'!E15</f>
        <v>0</v>
      </c>
      <c r="F15" s="2">
        <f>('Cropping pattern'!$C15+'Cropping pattern'!$D15)*'Yield projection'!F15</f>
        <v>0</v>
      </c>
      <c r="G15" s="2">
        <f>('Cropping pattern'!$C15+'Cropping pattern'!$D15)*'Yield projection'!G15</f>
        <v>0</v>
      </c>
      <c r="H15" s="2">
        <f>('Cropping pattern'!$C15+'Cropping pattern'!$D15)*'Yield projection'!H15</f>
        <v>0</v>
      </c>
    </row>
    <row r="16" spans="2:8" x14ac:dyDescent="0.25">
      <c r="B16" s="2" t="s">
        <v>31</v>
      </c>
      <c r="C16" s="2">
        <f>('Cropping pattern'!$C16+'Cropping pattern'!$D16)*'Yield projection'!C16</f>
        <v>0</v>
      </c>
      <c r="D16" s="2">
        <f>('Cropping pattern'!$C16+'Cropping pattern'!$D16)*'Yield projection'!D16</f>
        <v>0</v>
      </c>
      <c r="E16" s="2">
        <f>('Cropping pattern'!$C16+'Cropping pattern'!$D16)*'Yield projection'!E16</f>
        <v>0</v>
      </c>
      <c r="F16" s="2">
        <f>('Cropping pattern'!$C16+'Cropping pattern'!$D16)*'Yield projection'!F16</f>
        <v>0</v>
      </c>
      <c r="G16" s="2">
        <f>('Cropping pattern'!$C16+'Cropping pattern'!$D16)*'Yield projection'!G16</f>
        <v>0</v>
      </c>
      <c r="H16" s="2">
        <f>('Cropping pattern'!$C16+'Cropping pattern'!$D16)*'Yield projection'!H16</f>
        <v>0</v>
      </c>
    </row>
    <row r="17" spans="2:8" ht="27.75" customHeight="1" x14ac:dyDescent="0.25">
      <c r="B17" s="14" t="s">
        <v>34</v>
      </c>
      <c r="C17" s="14">
        <f t="shared" ref="C17:H17" si="0">SUM(C6:C16)</f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</row>
    <row r="24" spans="2:8" x14ac:dyDescent="0.25">
      <c r="B24" s="23" t="s">
        <v>40</v>
      </c>
    </row>
    <row r="25" spans="2:8" x14ac:dyDescent="0.25">
      <c r="B25" s="37" t="s">
        <v>1</v>
      </c>
      <c r="C25" s="29" t="s">
        <v>2</v>
      </c>
      <c r="D25" s="38"/>
      <c r="E25" s="38"/>
      <c r="F25" s="38"/>
      <c r="G25" s="38"/>
      <c r="H25" s="30"/>
    </row>
    <row r="26" spans="2:8" x14ac:dyDescent="0.25">
      <c r="B26" s="37"/>
      <c r="C26" s="21" t="s">
        <v>6</v>
      </c>
      <c r="D26" s="21" t="s">
        <v>7</v>
      </c>
      <c r="E26" s="21" t="s">
        <v>8</v>
      </c>
      <c r="F26" s="21" t="s">
        <v>9</v>
      </c>
      <c r="G26" s="21" t="s">
        <v>10</v>
      </c>
      <c r="H26" s="21" t="s">
        <v>11</v>
      </c>
    </row>
    <row r="27" spans="2:8" x14ac:dyDescent="0.25">
      <c r="B27" s="2"/>
      <c r="C27" s="2"/>
      <c r="D27" s="2"/>
      <c r="E27" s="2"/>
      <c r="F27" s="2"/>
      <c r="G27" s="2"/>
      <c r="H27" s="2"/>
    </row>
    <row r="28" spans="2:8" x14ac:dyDescent="0.25">
      <c r="B28" s="2" t="s">
        <v>21</v>
      </c>
      <c r="C28" s="2">
        <f>('Cropping pattern'!$C22+'Cropping pattern'!$D22)*'Yield projection'!C25</f>
        <v>2912</v>
      </c>
      <c r="D28" s="2">
        <f>('Cropping pattern'!$C27+'Cropping pattern'!$D27)*'Yield projection'!D27</f>
        <v>1146.6000000000001</v>
      </c>
      <c r="E28" s="2">
        <f>('Cropping pattern'!$C27+'Cropping pattern'!$D27)*'Yield projection'!E27</f>
        <v>1528.8000000000002</v>
      </c>
      <c r="F28" s="2">
        <f>('Cropping pattern'!$C27+'Cropping pattern'!$D27)*'Yield projection'!F27</f>
        <v>1656.2</v>
      </c>
      <c r="G28" s="2">
        <f>('Cropping pattern'!$C27+'Cropping pattern'!$D27)*'Yield projection'!G27</f>
        <v>1656.2</v>
      </c>
      <c r="H28" s="2">
        <f>('Cropping pattern'!$C27+'Cropping pattern'!$D27)*'Yield projection'!H27</f>
        <v>1656.2</v>
      </c>
    </row>
    <row r="29" spans="2:8" x14ac:dyDescent="0.25">
      <c r="B29" s="2" t="s">
        <v>22</v>
      </c>
      <c r="C29" s="2">
        <f>('Cropping pattern'!$C23+'Cropping pattern'!$D23)*'Yield projection'!C26</f>
        <v>1337.7</v>
      </c>
      <c r="D29" s="2">
        <f>('Cropping pattern'!$C23+'Cropping pattern'!$D23)*'Yield projection'!D26</f>
        <v>2229.5</v>
      </c>
      <c r="E29" s="2">
        <f>('Cropping pattern'!$C23+'Cropping pattern'!$D23)*'Yield projection'!E26</f>
        <v>3121.3</v>
      </c>
      <c r="F29" s="2">
        <f>('Cropping pattern'!$C23+'Cropping pattern'!$D23)*'Yield projection'!F26</f>
        <v>3567.2000000000003</v>
      </c>
      <c r="G29" s="2">
        <f>('Cropping pattern'!$C23+'Cropping pattern'!$D23)*'Yield projection'!G26</f>
        <v>3567.2000000000003</v>
      </c>
      <c r="H29" s="2">
        <f>('Cropping pattern'!$C23+'Cropping pattern'!$D23)*'Yield projection'!H26</f>
        <v>3567.2000000000003</v>
      </c>
    </row>
    <row r="30" spans="2:8" x14ac:dyDescent="0.25">
      <c r="B30" s="2" t="s">
        <v>23</v>
      </c>
      <c r="C30" s="2">
        <f>('Cropping pattern'!$C24+'Cropping pattern'!$D24)*'Yield projection'!C27</f>
        <v>491.4</v>
      </c>
      <c r="D30" s="2">
        <f>('Cropping pattern'!$C24+'Cropping pattern'!$D24)*'Yield projection'!D27</f>
        <v>589.67999999999995</v>
      </c>
      <c r="E30" s="2">
        <f>('Cropping pattern'!$C24+'Cropping pattern'!$D24)*'Yield projection'!E27</f>
        <v>786.24</v>
      </c>
      <c r="F30" s="2">
        <f>('Cropping pattern'!$C24+'Cropping pattern'!$D24)*'Yield projection'!F27</f>
        <v>851.76</v>
      </c>
      <c r="G30" s="2">
        <f>('Cropping pattern'!$C24+'Cropping pattern'!$D24)*'Yield projection'!G27</f>
        <v>851.76</v>
      </c>
      <c r="H30" s="2">
        <f>('Cropping pattern'!$C24+'Cropping pattern'!$D24)*'Yield projection'!H27</f>
        <v>851.76</v>
      </c>
    </row>
    <row r="31" spans="2:8" x14ac:dyDescent="0.25">
      <c r="B31" s="2" t="s">
        <v>24</v>
      </c>
      <c r="C31" s="2">
        <f>('Cropping pattern'!$C25+'Cropping pattern'!$D25)*'Yield projection'!C28</f>
        <v>2275</v>
      </c>
      <c r="D31" s="2">
        <f>('Cropping pattern'!$C25+'Cropping pattern'!$D25)*'Yield projection'!D28</f>
        <v>3185</v>
      </c>
      <c r="E31" s="2">
        <f>('Cropping pattern'!$C25+'Cropping pattern'!$D25)*'Yield projection'!E28</f>
        <v>4550</v>
      </c>
      <c r="F31" s="2">
        <f>('Cropping pattern'!$C25+'Cropping pattern'!$D25)*'Yield projection'!F28</f>
        <v>5687.5</v>
      </c>
      <c r="G31" s="2">
        <f>('Cropping pattern'!$C25+'Cropping pattern'!$D25)*'Yield projection'!G28</f>
        <v>5687.5</v>
      </c>
      <c r="H31" s="2">
        <f>('Cropping pattern'!$C25+'Cropping pattern'!$D25)*'Yield projection'!H28</f>
        <v>5687.5</v>
      </c>
    </row>
    <row r="32" spans="2:8" x14ac:dyDescent="0.25">
      <c r="B32" s="2" t="s">
        <v>25</v>
      </c>
      <c r="C32" s="2">
        <f>('Cropping pattern'!$C26+'Cropping pattern'!$D26)*'Yield projection'!C29</f>
        <v>6697.6</v>
      </c>
      <c r="D32" s="2">
        <f>('Cropping pattern'!$C26+'Cropping pattern'!$D26)*'Yield projection'!D29</f>
        <v>8790.6</v>
      </c>
      <c r="E32" s="2">
        <f>('Cropping pattern'!$C26+'Cropping pattern'!$D26)*'Yield projection'!E29</f>
        <v>11302.2</v>
      </c>
      <c r="F32" s="2">
        <f>('Cropping pattern'!$C26+'Cropping pattern'!$D26)*'Yield projection'!F29</f>
        <v>11302.2</v>
      </c>
      <c r="G32" s="2">
        <f>('Cropping pattern'!$C26+'Cropping pattern'!$D26)*'Yield projection'!G29</f>
        <v>11302.2</v>
      </c>
      <c r="H32" s="2">
        <f>('Cropping pattern'!$C26+'Cropping pattern'!$D26)*'Yield projection'!H29</f>
        <v>11302.2</v>
      </c>
    </row>
    <row r="33" spans="2:8" x14ac:dyDescent="0.25">
      <c r="B33" s="2" t="s">
        <v>26</v>
      </c>
      <c r="C33" s="2">
        <f>('Cropping pattern'!$C27+'Cropping pattern'!$D27)*'Yield projection'!C30</f>
        <v>509.6</v>
      </c>
      <c r="D33" s="2">
        <f>('Cropping pattern'!$C27+'Cropping pattern'!$D27)*'Yield projection'!D30</f>
        <v>764.40000000000009</v>
      </c>
      <c r="E33" s="2">
        <f>('Cropping pattern'!$C27+'Cropping pattern'!$D27)*'Yield projection'!E30</f>
        <v>891.80000000000007</v>
      </c>
      <c r="F33" s="2">
        <f>('Cropping pattern'!$C27+'Cropping pattern'!$D27)*'Yield projection'!F30</f>
        <v>1019.2</v>
      </c>
      <c r="G33" s="2">
        <f>('Cropping pattern'!$C27+'Cropping pattern'!$D27)*'Yield projection'!G30</f>
        <v>1019.2</v>
      </c>
      <c r="H33" s="2">
        <f>('Cropping pattern'!$C27+'Cropping pattern'!$D27)*'Yield projection'!H30</f>
        <v>1019.2</v>
      </c>
    </row>
    <row r="34" spans="2:8" x14ac:dyDescent="0.25">
      <c r="B34" s="2" t="s">
        <v>27</v>
      </c>
      <c r="C34" s="2"/>
      <c r="D34" s="2"/>
      <c r="E34" s="2"/>
      <c r="F34" s="2"/>
      <c r="G34" s="2"/>
      <c r="H34" s="2"/>
    </row>
    <row r="35" spans="2:8" x14ac:dyDescent="0.25">
      <c r="B35" s="2" t="s">
        <v>28</v>
      </c>
      <c r="C35" s="2"/>
      <c r="D35" s="2"/>
      <c r="E35" s="2"/>
      <c r="F35" s="2"/>
      <c r="G35" s="2"/>
      <c r="H35" s="2"/>
    </row>
    <row r="36" spans="2:8" x14ac:dyDescent="0.25">
      <c r="B36" s="2" t="s">
        <v>29</v>
      </c>
      <c r="C36" s="2"/>
      <c r="D36" s="2"/>
      <c r="E36" s="2"/>
      <c r="F36" s="2"/>
      <c r="G36" s="2"/>
      <c r="H36" s="2"/>
    </row>
    <row r="37" spans="2:8" x14ac:dyDescent="0.25">
      <c r="B37" s="2" t="s">
        <v>30</v>
      </c>
      <c r="C37" s="2"/>
      <c r="D37" s="2"/>
      <c r="E37" s="2"/>
      <c r="F37" s="2"/>
      <c r="G37" s="2"/>
      <c r="H37" s="2"/>
    </row>
    <row r="38" spans="2:8" x14ac:dyDescent="0.25">
      <c r="B38" s="2" t="s">
        <v>31</v>
      </c>
      <c r="C38" s="2"/>
      <c r="D38" s="2"/>
      <c r="E38" s="2"/>
      <c r="F38" s="2"/>
      <c r="G38" s="2"/>
      <c r="H38" s="2"/>
    </row>
    <row r="39" spans="2:8" x14ac:dyDescent="0.25">
      <c r="B39" s="14" t="s">
        <v>34</v>
      </c>
      <c r="C39" s="14">
        <f t="shared" ref="C39:H39" si="1">SUM(C28:C38)</f>
        <v>14223.300000000001</v>
      </c>
      <c r="D39" s="14">
        <f t="shared" si="1"/>
        <v>16705.780000000002</v>
      </c>
      <c r="E39" s="14">
        <f t="shared" si="1"/>
        <v>22180.34</v>
      </c>
      <c r="F39" s="14">
        <f t="shared" si="1"/>
        <v>24084.06</v>
      </c>
      <c r="G39" s="14">
        <f t="shared" si="1"/>
        <v>24084.06</v>
      </c>
      <c r="H39" s="14">
        <f t="shared" si="1"/>
        <v>24084.06</v>
      </c>
    </row>
  </sheetData>
  <mergeCells count="4">
    <mergeCell ref="B3:B4"/>
    <mergeCell ref="C3:H3"/>
    <mergeCell ref="B25:B26"/>
    <mergeCell ref="C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Cropping pattern</vt:lpstr>
      <vt:lpstr>Yield projection</vt:lpstr>
      <vt:lpstr>Total production projection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GIS</cp:lastModifiedBy>
  <dcterms:created xsi:type="dcterms:W3CDTF">2017-01-16T06:41:02Z</dcterms:created>
  <dcterms:modified xsi:type="dcterms:W3CDTF">2018-08-22T09:07:24Z</dcterms:modified>
</cp:coreProperties>
</file>